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/>
  </bookViews>
  <sheets>
    <sheet name="4" sheetId="15" r:id="rId1"/>
    <sheet name="4.1." sheetId="19" r:id="rId2"/>
  </sheets>
  <definedNames>
    <definedName name="_xlnm.Print_Titles" localSheetId="0">'4'!$4:$5</definedName>
    <definedName name="_xlnm.Print_Area" localSheetId="0">'4'!$A$1:$F$43</definedName>
  </definedNames>
  <calcPr calcId="145621" refMode="R1C1"/>
</workbook>
</file>

<file path=xl/calcChain.xml><?xml version="1.0" encoding="utf-8"?>
<calcChain xmlns="http://schemas.openxmlformats.org/spreadsheetml/2006/main">
  <c r="G36" i="19" l="1"/>
  <c r="G35" i="19"/>
  <c r="G32" i="19" s="1"/>
  <c r="G34" i="19"/>
  <c r="G28" i="19"/>
  <c r="G27" i="19" s="1"/>
  <c r="G26" i="19" s="1"/>
  <c r="G25" i="19" s="1"/>
  <c r="G24" i="19" s="1"/>
  <c r="G23" i="19" s="1"/>
  <c r="G19" i="19"/>
  <c r="G16" i="19" s="1"/>
  <c r="G15" i="19" s="1"/>
  <c r="G13" i="19"/>
  <c r="G12" i="19" s="1"/>
  <c r="G11" i="19" s="1"/>
  <c r="G10" i="19" s="1"/>
  <c r="G9" i="19" s="1"/>
  <c r="G40" i="19"/>
  <c r="G39" i="19" s="1"/>
  <c r="G38" i="19" s="1"/>
  <c r="F40" i="19"/>
  <c r="F39" i="19" s="1"/>
  <c r="F38" i="19" s="1"/>
  <c r="F36" i="19"/>
  <c r="F35" i="19"/>
  <c r="F32" i="19" s="1"/>
  <c r="F34" i="19"/>
  <c r="F33" i="19"/>
  <c r="F31" i="19" s="1"/>
  <c r="F28" i="19"/>
  <c r="F27" i="19" s="1"/>
  <c r="F26" i="19" s="1"/>
  <c r="F25" i="19" s="1"/>
  <c r="F24" i="19" s="1"/>
  <c r="F23" i="19" s="1"/>
  <c r="F19" i="19"/>
  <c r="F16" i="19" s="1"/>
  <c r="F15" i="19" s="1"/>
  <c r="F13" i="19"/>
  <c r="F12" i="19" s="1"/>
  <c r="F11" i="19" s="1"/>
  <c r="F10" i="19" s="1"/>
  <c r="F9" i="19" s="1"/>
  <c r="F35" i="15"/>
  <c r="G33" i="19" l="1"/>
  <c r="G31" i="19" s="1"/>
  <c r="G18" i="19"/>
  <c r="G17" i="19" s="1"/>
  <c r="F18" i="19"/>
  <c r="F17" i="19" s="1"/>
  <c r="F8" i="19"/>
  <c r="F7" i="19" s="1"/>
  <c r="G8" i="19"/>
  <c r="G7" i="19" l="1"/>
  <c r="F27" i="15"/>
  <c r="F26" i="15" s="1"/>
  <c r="F25" i="15" s="1"/>
  <c r="F18" i="15" l="1"/>
  <c r="F17" i="15" s="1"/>
  <c r="F16" i="15" s="1"/>
  <c r="F12" i="15" l="1"/>
  <c r="F11" i="15" s="1"/>
  <c r="F10" i="15" s="1"/>
  <c r="F15" i="15"/>
  <c r="F14" i="15" s="1"/>
  <c r="F9" i="15" l="1"/>
  <c r="F8" i="15" s="1"/>
  <c r="F7" i="15" s="1"/>
  <c r="F42" i="15" l="1"/>
  <c r="F41" i="15" s="1"/>
  <c r="F40" i="15" s="1"/>
  <c r="F39" i="15" s="1"/>
  <c r="F24" i="15"/>
  <c r="F23" i="15" s="1"/>
  <c r="F22" i="15" s="1"/>
  <c r="F34" i="15" l="1"/>
  <c r="F33" i="15" s="1"/>
  <c r="F38" i="15"/>
  <c r="F37" i="15" s="1"/>
  <c r="F32" i="15" l="1"/>
  <c r="F30" i="15" s="1"/>
  <c r="F6" i="15" s="1"/>
  <c r="F31" i="15"/>
</calcChain>
</file>

<file path=xl/sharedStrings.xml><?xml version="1.0" encoding="utf-8"?>
<sst xmlns="http://schemas.openxmlformats.org/spreadsheetml/2006/main" count="217" uniqueCount="77">
  <si>
    <t>Рз</t>
  </si>
  <si>
    <t>Пр</t>
  </si>
  <si>
    <t>ЦСР</t>
  </si>
  <si>
    <t>ВР</t>
  </si>
  <si>
    <t>Мобилизационная и вневойсковая подготовка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</si>
  <si>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</si>
  <si>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</si>
  <si>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</si>
  <si>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</si>
  <si>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</si>
  <si>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</si>
  <si>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</si>
  <si>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</si>
  <si>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</si>
  <si>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</si>
  <si>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</si>
  <si>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</si>
  <si>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</si>
  <si>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</si>
  <si>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</si>
  <si>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</si>
  <si>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</si>
  <si>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</si>
  <si>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</si>
  <si>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</si>
  <si>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</si>
  <si>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</si>
  <si>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</si>
  <si>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Прочая закупка товаров, работ и услуг для обеспечения муниципальных нужд</t>
  </si>
  <si>
    <t>0102</t>
  </si>
  <si>
    <t>Основное мероприятие "Воинский учет"</t>
  </si>
  <si>
    <t>Условно утвержденные расходы</t>
  </si>
  <si>
    <t>Непрограммные расходы</t>
  </si>
  <si>
    <t>9900</t>
  </si>
  <si>
    <t>Иные средства</t>
  </si>
  <si>
    <t>2022 год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</si>
  <si>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</si>
  <si>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</si>
  <si>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</si>
  <si>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</si>
  <si>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</si>
  <si>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</si>
  <si>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</si>
  <si>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19 2 01 02040</t>
  </si>
  <si>
    <t>Закупка товаров, работ и услуг для обеспечения муниципальных нужд</t>
  </si>
  <si>
    <t>19 2 0 102040</t>
  </si>
  <si>
    <t>19 2 03 00000</t>
  </si>
  <si>
    <t>19 2 03 51180</t>
  </si>
  <si>
    <t>НАЦИОНАЛЬНАЯ ОБОРОНА</t>
  </si>
  <si>
    <t>НАЦИОНАЛЬНАЯ ЭКОНОМИКА</t>
  </si>
  <si>
    <t>18 0 00 00000</t>
  </si>
  <si>
    <t>18 1 01 00000</t>
  </si>
  <si>
    <t>18 1 00 00000</t>
  </si>
  <si>
    <t>Основное мероприятие «Содержание дорог сельского поселения"</t>
  </si>
  <si>
    <t>18 1 01 03150</t>
  </si>
  <si>
    <t>Дорожное хозяйство</t>
  </si>
  <si>
    <t>ЖИЛИЩНО-КОММУНАЛЬНОЕ ХОЗЯЙСТВО</t>
  </si>
  <si>
    <t>17 0 00 00000</t>
  </si>
  <si>
    <t>17 1 00 00000</t>
  </si>
  <si>
    <t>Подпрограмма «Реализация мероприятий в области жилищно-коммунального хозяйства сельского поселения»</t>
  </si>
  <si>
    <t>17 1 01 00000</t>
  </si>
  <si>
    <t>17 1 01 74040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</si>
  <si>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</si>
  <si>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2023 год</t>
  </si>
  <si>
    <t>99 0 00 00000</t>
  </si>
  <si>
    <t>99 9 99 99999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</si>
  <si>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</si>
  <si>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</si>
  <si>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</si>
  <si>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УСЛОВНО УТВЕРЖДЕННЫЕ РАСХОДЫ</t>
  </si>
  <si>
    <t xml:space="preserve">Приложение № 4                           к решению Совета сельского поселения Ильчигуловский сельсовет муниципального района Миякинский район Республики Башкортостан 
от "___" ______________ 2020 года № ____
"О бюджете сельского поселения Ильчигуловский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</si>
  <si>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2021 год по разделам и подразделам, 
целевым статьям (муниципальным программам сельского поселения Ильчигуловский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</si>
  <si>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Муниципальная программа «Развитие муниципальной службы  в администрации сельского поселения Ильчигуловский сельсовет муниципального района Миякинский район  Республики Башкортостан»</t>
  </si>
  <si>
    <t>Муниципальная программа «Транспортное развитие сельского поселения Ильчигуловский сельсовет муниципального района Миякинский район Республики Башкортостан"»</t>
  </si>
  <si>
    <t>Муниципальная программа  "Развитие жилищно-коммунального хозяйства сельского поселения Ильчигуловский сельсовет муниципального района Миякинский район Республики Башкортостан"</t>
  </si>
  <si>
    <t xml:space="preserve">Приложение № 4.1                                                           к решению Совета сельского поселения Ильчигуловский сельсовет муниципального района Миякинский район Республики Башкортостан 
от "___" декабря 2020 года № ____
"О бюджете сельского поселения Ильчигуловский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</si>
  <si>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плановый период  2022-2023 годов по разделам и подразделам, 
целевым статьям (муниципальным программам сельского поселения Ильчигуловский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</si>
</sst>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2" applyFont="1" applyFill="1"/>
    <xf numFmtId="0" fontId="1" fillId="0" borderId="0" xfId="2" applyFont="1" applyFill="1"/>
    <xf numFmtId="0" fontId="2" fillId="0" borderId="1" xfId="2" applyFont="1" applyFill="1" applyBorder="1"/>
    <xf numFmtId="164" fontId="1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3" xfId="0" applyFont="1" applyBorder="1" applyAlignment="1"/>
    <xf numFmtId="0" fontId="2" fillId="0" borderId="0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8" fillId="0" borderId="1" xfId="0" applyFont="1" applyBorder="1" applyAlignment="1"/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="70" zoomScaleNormal="70" zoomScaleSheetLayoutView="70" workbookViewId="0">
      <selection activeCell="A2" sqref="A2:F2"/>
    </sheetView>
  </sheetViews>
  <sheetFormatPr defaultRowHeight="18" x14ac:dyDescent="0.25"/>
  <cols>
    <col min="1" max="1" width="70.140625" style="1" customWidth="1"/>
    <col min="2" max="2" width="8.140625" style="1" customWidth="1"/>
    <col min="3" max="3" width="7.7109375" style="1" customWidth="1"/>
    <col min="4" max="4" width="22" style="1" customWidth="1"/>
    <col min="5" max="5" width="13.5703125" style="1" customWidth="1"/>
    <col min="6" max="6" width="21" style="1" customWidth="1"/>
    <col min="7" max="7" width="12" style="1" customWidth="1"/>
    <col min="8" max="16384" width="9.140625" style="1"/>
  </cols>
  <sheetData>
    <row r="1" spans="1:12" ht="311.25" customHeight="1" x14ac:dyDescent="0.3">
      <c r="A1" s="41" t="s">
        <v>20</v>
      </c>
      <c r="B1" s="42"/>
      <c r="C1" s="42"/>
      <c r="D1" s="42"/>
      <c r="E1" s="39" t="s">
        <v>70</v>
      </c>
      <c r="F1" s="40"/>
      <c r="L1" s="2"/>
    </row>
    <row r="2" spans="1:12" ht="97.5" customHeight="1" x14ac:dyDescent="0.25">
      <c r="A2" s="46" t="s">
        <v>71</v>
      </c>
      <c r="B2" s="46"/>
      <c r="C2" s="46"/>
      <c r="D2" s="46"/>
      <c r="E2" s="47"/>
      <c r="F2" s="48"/>
    </row>
    <row r="3" spans="1:12" ht="18.75" x14ac:dyDescent="0.3">
      <c r="A3" s="37" t="s">
        <v>19</v>
      </c>
      <c r="B3" s="38"/>
      <c r="C3" s="38"/>
      <c r="D3" s="38"/>
      <c r="E3" s="38"/>
      <c r="F3" s="38"/>
    </row>
    <row r="4" spans="1:12" ht="18.75" x14ac:dyDescent="0.25">
      <c r="A4" s="8" t="s">
        <v>18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21</v>
      </c>
    </row>
    <row r="5" spans="1:12" ht="18.75" x14ac:dyDescent="0.25">
      <c r="A5" s="8">
        <v>1</v>
      </c>
      <c r="B5" s="49">
        <v>2</v>
      </c>
      <c r="C5" s="49"/>
      <c r="D5" s="8">
        <v>3</v>
      </c>
      <c r="E5" s="8">
        <v>4</v>
      </c>
      <c r="F5" s="8">
        <v>5</v>
      </c>
    </row>
    <row r="6" spans="1:12" ht="18.75" x14ac:dyDescent="0.25">
      <c r="A6" s="6" t="s">
        <v>36</v>
      </c>
      <c r="B6" s="44"/>
      <c r="C6" s="44"/>
      <c r="D6" s="6"/>
      <c r="E6" s="3"/>
      <c r="F6" s="20">
        <f>F7+F22+F30+F37</f>
        <v>2469.4</v>
      </c>
    </row>
    <row r="7" spans="1:12" ht="21.75" customHeight="1" x14ac:dyDescent="0.25">
      <c r="A7" s="15" t="s">
        <v>22</v>
      </c>
      <c r="B7" s="45" t="s">
        <v>5</v>
      </c>
      <c r="C7" s="45"/>
      <c r="D7" s="8"/>
      <c r="E7" s="8"/>
      <c r="F7" s="21">
        <f>F8+F14</f>
        <v>1809.5</v>
      </c>
    </row>
    <row r="8" spans="1:12" ht="60" customHeight="1" x14ac:dyDescent="0.25">
      <c r="A8" s="16" t="s">
        <v>23</v>
      </c>
      <c r="B8" s="43" t="s">
        <v>29</v>
      </c>
      <c r="C8" s="43"/>
      <c r="D8" s="5"/>
      <c r="E8" s="9"/>
      <c r="F8" s="22">
        <f>F9</f>
        <v>646.79999999999995</v>
      </c>
    </row>
    <row r="9" spans="1:12" ht="84" customHeight="1" x14ac:dyDescent="0.25">
      <c r="A9" s="16" t="s">
        <v>72</v>
      </c>
      <c r="B9" s="43" t="s">
        <v>29</v>
      </c>
      <c r="C9" s="43"/>
      <c r="D9" s="5" t="s">
        <v>37</v>
      </c>
      <c r="E9" s="9"/>
      <c r="F9" s="22">
        <f>F10</f>
        <v>646.79999999999995</v>
      </c>
    </row>
    <row r="10" spans="1:12" ht="126" customHeight="1" x14ac:dyDescent="0.25">
      <c r="A10" s="16" t="s">
        <v>66</v>
      </c>
      <c r="B10" s="43" t="s">
        <v>29</v>
      </c>
      <c r="C10" s="43"/>
      <c r="D10" s="5" t="s">
        <v>38</v>
      </c>
      <c r="E10" s="9"/>
      <c r="F10" s="22">
        <f>F11</f>
        <v>646.79999999999995</v>
      </c>
    </row>
    <row r="11" spans="1:12" ht="50.25" customHeight="1" x14ac:dyDescent="0.25">
      <c r="A11" s="16" t="s">
        <v>40</v>
      </c>
      <c r="B11" s="43" t="s">
        <v>29</v>
      </c>
      <c r="C11" s="43"/>
      <c r="D11" s="5" t="s">
        <v>39</v>
      </c>
      <c r="E11" s="9"/>
      <c r="F11" s="22">
        <f>F12</f>
        <v>646.79999999999995</v>
      </c>
    </row>
    <row r="12" spans="1:12" ht="38.25" customHeight="1" x14ac:dyDescent="0.25">
      <c r="A12" s="16" t="s">
        <v>24</v>
      </c>
      <c r="B12" s="43" t="s">
        <v>29</v>
      </c>
      <c r="C12" s="43"/>
      <c r="D12" s="5" t="s">
        <v>41</v>
      </c>
      <c r="E12" s="9"/>
      <c r="F12" s="22">
        <f>F13</f>
        <v>646.79999999999995</v>
      </c>
    </row>
    <row r="13" spans="1:12" ht="105.75" customHeight="1" x14ac:dyDescent="0.25">
      <c r="A13" s="16" t="s">
        <v>42</v>
      </c>
      <c r="B13" s="43" t="s">
        <v>29</v>
      </c>
      <c r="C13" s="43"/>
      <c r="D13" s="5" t="s">
        <v>41</v>
      </c>
      <c r="E13" s="9">
        <v>100</v>
      </c>
      <c r="F13" s="22">
        <v>646.79999999999995</v>
      </c>
    </row>
    <row r="14" spans="1:12" ht="64.5" customHeight="1" x14ac:dyDescent="0.25">
      <c r="A14" s="16" t="s">
        <v>12</v>
      </c>
      <c r="B14" s="50" t="s">
        <v>6</v>
      </c>
      <c r="C14" s="50"/>
      <c r="D14" s="5"/>
      <c r="E14" s="9"/>
      <c r="F14" s="22">
        <f>F15</f>
        <v>1162.7</v>
      </c>
    </row>
    <row r="15" spans="1:12" ht="93" customHeight="1" x14ac:dyDescent="0.25">
      <c r="A15" s="16" t="s">
        <v>72</v>
      </c>
      <c r="B15" s="43" t="s">
        <v>6</v>
      </c>
      <c r="C15" s="43"/>
      <c r="D15" s="10" t="s">
        <v>37</v>
      </c>
      <c r="E15" s="9"/>
      <c r="F15" s="22">
        <f>F18</f>
        <v>1162.7</v>
      </c>
    </row>
    <row r="16" spans="1:12" ht="121.5" customHeight="1" x14ac:dyDescent="0.25">
      <c r="A16" s="16" t="s">
        <v>66</v>
      </c>
      <c r="B16" s="43" t="s">
        <v>6</v>
      </c>
      <c r="C16" s="43"/>
      <c r="D16" s="10" t="s">
        <v>38</v>
      </c>
      <c r="E16" s="12"/>
      <c r="F16" s="22">
        <f>F17</f>
        <v>1162.7</v>
      </c>
    </row>
    <row r="17" spans="1:6" ht="57.75" customHeight="1" x14ac:dyDescent="0.25">
      <c r="A17" s="16" t="s">
        <v>40</v>
      </c>
      <c r="B17" s="43" t="s">
        <v>6</v>
      </c>
      <c r="C17" s="43"/>
      <c r="D17" s="10" t="s">
        <v>39</v>
      </c>
      <c r="E17" s="12"/>
      <c r="F17" s="22">
        <f>F18</f>
        <v>1162.7</v>
      </c>
    </row>
    <row r="18" spans="1:6" ht="39" customHeight="1" x14ac:dyDescent="0.25">
      <c r="A18" s="16" t="s">
        <v>25</v>
      </c>
      <c r="B18" s="43" t="s">
        <v>6</v>
      </c>
      <c r="C18" s="43"/>
      <c r="D18" s="5" t="s">
        <v>43</v>
      </c>
      <c r="E18" s="9"/>
      <c r="F18" s="22">
        <f>F19+F20+F21</f>
        <v>1162.7</v>
      </c>
    </row>
    <row r="19" spans="1:6" ht="86.25" customHeight="1" x14ac:dyDescent="0.25">
      <c r="A19" s="16" t="s">
        <v>17</v>
      </c>
      <c r="B19" s="43" t="s">
        <v>6</v>
      </c>
      <c r="C19" s="43"/>
      <c r="D19" s="5" t="s">
        <v>43</v>
      </c>
      <c r="E19" s="9">
        <v>100</v>
      </c>
      <c r="F19" s="22">
        <v>1047.0999999999999</v>
      </c>
    </row>
    <row r="20" spans="1:6" ht="49.5" customHeight="1" x14ac:dyDescent="0.25">
      <c r="A20" s="16" t="s">
        <v>44</v>
      </c>
      <c r="B20" s="43" t="s">
        <v>6</v>
      </c>
      <c r="C20" s="43"/>
      <c r="D20" s="5" t="s">
        <v>45</v>
      </c>
      <c r="E20" s="9">
        <v>200</v>
      </c>
      <c r="F20" s="22">
        <v>88.9</v>
      </c>
    </row>
    <row r="21" spans="1:6" ht="39" customHeight="1" x14ac:dyDescent="0.25">
      <c r="A21" s="16" t="s">
        <v>15</v>
      </c>
      <c r="B21" s="43" t="s">
        <v>6</v>
      </c>
      <c r="C21" s="43"/>
      <c r="D21" s="5" t="s">
        <v>43</v>
      </c>
      <c r="E21" s="9">
        <v>800</v>
      </c>
      <c r="F21" s="32">
        <v>26.7</v>
      </c>
    </row>
    <row r="22" spans="1:6" s="4" customFormat="1" ht="35.25" customHeight="1" x14ac:dyDescent="0.25">
      <c r="A22" s="15" t="s">
        <v>48</v>
      </c>
      <c r="B22" s="45" t="s">
        <v>7</v>
      </c>
      <c r="C22" s="45"/>
      <c r="D22" s="7"/>
      <c r="E22" s="8"/>
      <c r="F22" s="21">
        <f t="shared" ref="F22:F26" si="0">F23</f>
        <v>105.2</v>
      </c>
    </row>
    <row r="23" spans="1:6" ht="34.5" customHeight="1" x14ac:dyDescent="0.25">
      <c r="A23" s="16" t="s">
        <v>4</v>
      </c>
      <c r="B23" s="43" t="s">
        <v>8</v>
      </c>
      <c r="C23" s="43"/>
      <c r="D23" s="5"/>
      <c r="E23" s="9"/>
      <c r="F23" s="22">
        <f t="shared" si="0"/>
        <v>105.2</v>
      </c>
    </row>
    <row r="24" spans="1:6" ht="81" customHeight="1" x14ac:dyDescent="0.25">
      <c r="A24" s="16" t="s">
        <v>72</v>
      </c>
      <c r="B24" s="43" t="s">
        <v>8</v>
      </c>
      <c r="C24" s="43"/>
      <c r="D24" s="5" t="s">
        <v>37</v>
      </c>
      <c r="E24" s="9"/>
      <c r="F24" s="22">
        <f t="shared" si="0"/>
        <v>105.2</v>
      </c>
    </row>
    <row r="25" spans="1:6" ht="122.25" customHeight="1" x14ac:dyDescent="0.25">
      <c r="A25" s="16" t="s">
        <v>66</v>
      </c>
      <c r="B25" s="43" t="s">
        <v>8</v>
      </c>
      <c r="C25" s="43"/>
      <c r="D25" s="5" t="s">
        <v>38</v>
      </c>
      <c r="E25" s="9"/>
      <c r="F25" s="22">
        <f>F26</f>
        <v>105.2</v>
      </c>
    </row>
    <row r="26" spans="1:6" ht="33.75" customHeight="1" x14ac:dyDescent="0.25">
      <c r="A26" s="16" t="s">
        <v>30</v>
      </c>
      <c r="B26" s="43" t="s">
        <v>8</v>
      </c>
      <c r="C26" s="43"/>
      <c r="D26" s="5" t="s">
        <v>46</v>
      </c>
      <c r="E26" s="9"/>
      <c r="F26" s="22">
        <f t="shared" si="0"/>
        <v>105.2</v>
      </c>
    </row>
    <row r="27" spans="1:6" ht="58.5" customHeight="1" x14ac:dyDescent="0.25">
      <c r="A27" s="16" t="s">
        <v>26</v>
      </c>
      <c r="B27" s="43" t="s">
        <v>8</v>
      </c>
      <c r="C27" s="43"/>
      <c r="D27" s="5" t="s">
        <v>47</v>
      </c>
      <c r="E27" s="9"/>
      <c r="F27" s="22">
        <f>F28+F29</f>
        <v>105.2</v>
      </c>
    </row>
    <row r="28" spans="1:6" ht="102.75" customHeight="1" x14ac:dyDescent="0.25">
      <c r="A28" s="16" t="s">
        <v>17</v>
      </c>
      <c r="B28" s="43" t="s">
        <v>8</v>
      </c>
      <c r="C28" s="43"/>
      <c r="D28" s="5" t="s">
        <v>47</v>
      </c>
      <c r="E28" s="9">
        <v>100</v>
      </c>
      <c r="F28" s="22">
        <v>98.4</v>
      </c>
    </row>
    <row r="29" spans="1:6" ht="49.5" customHeight="1" x14ac:dyDescent="0.25">
      <c r="A29" s="16" t="s">
        <v>16</v>
      </c>
      <c r="B29" s="43" t="s">
        <v>8</v>
      </c>
      <c r="C29" s="43"/>
      <c r="D29" s="5" t="s">
        <v>47</v>
      </c>
      <c r="E29" s="9">
        <v>200</v>
      </c>
      <c r="F29" s="22">
        <v>6.8</v>
      </c>
    </row>
    <row r="30" spans="1:6" s="4" customFormat="1" ht="29.25" customHeight="1" x14ac:dyDescent="0.25">
      <c r="A30" s="15" t="s">
        <v>49</v>
      </c>
      <c r="B30" s="45" t="s">
        <v>9</v>
      </c>
      <c r="C30" s="45"/>
      <c r="D30" s="7"/>
      <c r="E30" s="8"/>
      <c r="F30" s="21">
        <f>F32</f>
        <v>54.7</v>
      </c>
    </row>
    <row r="31" spans="1:6" ht="34.5" customHeight="1" x14ac:dyDescent="0.25">
      <c r="A31" s="16" t="s">
        <v>27</v>
      </c>
      <c r="B31" s="43" t="s">
        <v>10</v>
      </c>
      <c r="C31" s="43"/>
      <c r="D31" s="10"/>
      <c r="E31" s="12"/>
      <c r="F31" s="22">
        <f>F34</f>
        <v>54.7</v>
      </c>
    </row>
    <row r="32" spans="1:6" ht="80.25" customHeight="1" x14ac:dyDescent="0.25">
      <c r="A32" s="16" t="s">
        <v>73</v>
      </c>
      <c r="B32" s="43" t="s">
        <v>10</v>
      </c>
      <c r="C32" s="43"/>
      <c r="D32" s="5" t="s">
        <v>50</v>
      </c>
      <c r="E32" s="9"/>
      <c r="F32" s="22">
        <f>F34</f>
        <v>54.7</v>
      </c>
    </row>
    <row r="33" spans="1:6" ht="48.75" customHeight="1" x14ac:dyDescent="0.25">
      <c r="A33" s="16" t="s">
        <v>67</v>
      </c>
      <c r="B33" s="43" t="s">
        <v>10</v>
      </c>
      <c r="C33" s="43"/>
      <c r="D33" s="10" t="s">
        <v>52</v>
      </c>
      <c r="E33" s="12"/>
      <c r="F33" s="22">
        <f>F34</f>
        <v>54.7</v>
      </c>
    </row>
    <row r="34" spans="1:6" ht="53.25" customHeight="1" x14ac:dyDescent="0.25">
      <c r="A34" s="16" t="s">
        <v>53</v>
      </c>
      <c r="B34" s="43" t="s">
        <v>10</v>
      </c>
      <c r="C34" s="43"/>
      <c r="D34" s="10" t="s">
        <v>51</v>
      </c>
      <c r="E34" s="9"/>
      <c r="F34" s="22">
        <f>F36</f>
        <v>54.7</v>
      </c>
    </row>
    <row r="35" spans="1:6" ht="39.75" customHeight="1" x14ac:dyDescent="0.25">
      <c r="A35" s="16" t="s">
        <v>55</v>
      </c>
      <c r="B35" s="43" t="s">
        <v>10</v>
      </c>
      <c r="C35" s="43"/>
      <c r="D35" s="10" t="s">
        <v>54</v>
      </c>
      <c r="E35" s="12"/>
      <c r="F35" s="22">
        <f>F36</f>
        <v>54.7</v>
      </c>
    </row>
    <row r="36" spans="1:6" ht="37.5" customHeight="1" x14ac:dyDescent="0.25">
      <c r="A36" s="16" t="s">
        <v>16</v>
      </c>
      <c r="B36" s="43" t="s">
        <v>10</v>
      </c>
      <c r="C36" s="43"/>
      <c r="D36" s="10" t="s">
        <v>54</v>
      </c>
      <c r="E36" s="9">
        <v>200</v>
      </c>
      <c r="F36" s="22">
        <v>54.7</v>
      </c>
    </row>
    <row r="37" spans="1:6" ht="37.5" customHeight="1" x14ac:dyDescent="0.25">
      <c r="A37" s="15" t="s">
        <v>56</v>
      </c>
      <c r="B37" s="45" t="s">
        <v>11</v>
      </c>
      <c r="C37" s="45"/>
      <c r="D37" s="11"/>
      <c r="E37" s="14"/>
      <c r="F37" s="21">
        <f>F38</f>
        <v>500</v>
      </c>
    </row>
    <row r="38" spans="1:6" ht="49.5" customHeight="1" x14ac:dyDescent="0.25">
      <c r="A38" s="16" t="s">
        <v>13</v>
      </c>
      <c r="B38" s="43" t="s">
        <v>14</v>
      </c>
      <c r="C38" s="43"/>
      <c r="D38" s="5"/>
      <c r="E38" s="9"/>
      <c r="F38" s="22">
        <f>F39</f>
        <v>500</v>
      </c>
    </row>
    <row r="39" spans="1:6" ht="78.75" customHeight="1" x14ac:dyDescent="0.25">
      <c r="A39" s="16" t="s">
        <v>74</v>
      </c>
      <c r="B39" s="43" t="s">
        <v>14</v>
      </c>
      <c r="C39" s="43"/>
      <c r="D39" s="5" t="s">
        <v>57</v>
      </c>
      <c r="E39" s="9"/>
      <c r="F39" s="22">
        <f t="shared" ref="F39:F42" si="1">F40</f>
        <v>500</v>
      </c>
    </row>
    <row r="40" spans="1:6" ht="63" customHeight="1" x14ac:dyDescent="0.25">
      <c r="A40" s="16" t="s">
        <v>59</v>
      </c>
      <c r="B40" s="43" t="s">
        <v>14</v>
      </c>
      <c r="C40" s="43"/>
      <c r="D40" s="10" t="s">
        <v>58</v>
      </c>
      <c r="E40" s="9"/>
      <c r="F40" s="22">
        <f t="shared" si="1"/>
        <v>500</v>
      </c>
    </row>
    <row r="41" spans="1:6" ht="65.25" customHeight="1" x14ac:dyDescent="0.25">
      <c r="A41" s="16" t="s">
        <v>68</v>
      </c>
      <c r="B41" s="43" t="s">
        <v>14</v>
      </c>
      <c r="C41" s="43"/>
      <c r="D41" s="10" t="s">
        <v>60</v>
      </c>
      <c r="E41" s="9"/>
      <c r="F41" s="22">
        <f t="shared" si="1"/>
        <v>500</v>
      </c>
    </row>
    <row r="42" spans="1:6" ht="102.75" customHeight="1" x14ac:dyDescent="0.25">
      <c r="A42" s="16" t="s">
        <v>62</v>
      </c>
      <c r="B42" s="43" t="s">
        <v>14</v>
      </c>
      <c r="C42" s="43"/>
      <c r="D42" s="10" t="s">
        <v>61</v>
      </c>
      <c r="E42" s="9"/>
      <c r="F42" s="22">
        <f t="shared" si="1"/>
        <v>500</v>
      </c>
    </row>
    <row r="43" spans="1:6" ht="61.5" customHeight="1" x14ac:dyDescent="0.25">
      <c r="A43" s="16" t="s">
        <v>28</v>
      </c>
      <c r="B43" s="43" t="s">
        <v>14</v>
      </c>
      <c r="C43" s="43"/>
      <c r="D43" s="10" t="s">
        <v>61</v>
      </c>
      <c r="E43" s="9">
        <v>200</v>
      </c>
      <c r="F43" s="22">
        <v>500</v>
      </c>
    </row>
  </sheetData>
  <mergeCells count="43">
    <mergeCell ref="B31:C31"/>
    <mergeCell ref="B33:C33"/>
    <mergeCell ref="B35:C35"/>
    <mergeCell ref="B37:C37"/>
    <mergeCell ref="B42:C42"/>
    <mergeCell ref="B43:C43"/>
    <mergeCell ref="B24:C24"/>
    <mergeCell ref="B25:C25"/>
    <mergeCell ref="B19:C19"/>
    <mergeCell ref="B20:C20"/>
    <mergeCell ref="B21:C21"/>
    <mergeCell ref="B22:C22"/>
    <mergeCell ref="B23:C23"/>
    <mergeCell ref="B30:C30"/>
    <mergeCell ref="B32:C32"/>
    <mergeCell ref="B34:C34"/>
    <mergeCell ref="B36:C36"/>
    <mergeCell ref="B38:C38"/>
    <mergeCell ref="B41:C41"/>
    <mergeCell ref="B39:C39"/>
    <mergeCell ref="B40:C40"/>
    <mergeCell ref="B28:C28"/>
    <mergeCell ref="B14:C14"/>
    <mergeCell ref="B15:C15"/>
    <mergeCell ref="B18:C18"/>
    <mergeCell ref="B29:C29"/>
    <mergeCell ref="B16:C16"/>
    <mergeCell ref="B17:C17"/>
    <mergeCell ref="B27:C27"/>
    <mergeCell ref="B26:C26"/>
    <mergeCell ref="A3:F3"/>
    <mergeCell ref="E1:F1"/>
    <mergeCell ref="A1:D1"/>
    <mergeCell ref="B12:C12"/>
    <mergeCell ref="B13:C13"/>
    <mergeCell ref="B6:C6"/>
    <mergeCell ref="B7:C7"/>
    <mergeCell ref="A2:F2"/>
    <mergeCell ref="B5:C5"/>
    <mergeCell ref="B11:C11"/>
    <mergeCell ref="B8:C8"/>
    <mergeCell ref="B9:C9"/>
    <mergeCell ref="B10:C10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9" fitToHeight="3" orientation="portrait" r:id="rId1"/>
  <headerFooter alignWithMargins="0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70" zoomScaleNormal="70" workbookViewId="0">
      <selection activeCell="F7" sqref="F7"/>
    </sheetView>
  </sheetViews>
  <sheetFormatPr defaultRowHeight="18.75" x14ac:dyDescent="0.3"/>
  <cols>
    <col min="1" max="1" width="70.140625" style="23" customWidth="1"/>
    <col min="2" max="2" width="8.140625" style="23" customWidth="1"/>
    <col min="3" max="3" width="7.7109375" style="23" customWidth="1"/>
    <col min="4" max="4" width="22" style="23" customWidth="1"/>
    <col min="5" max="5" width="13.5703125" style="23" customWidth="1"/>
    <col min="6" max="6" width="17.7109375" style="23" customWidth="1"/>
    <col min="7" max="7" width="16.5703125" style="23" customWidth="1"/>
    <col min="8" max="16384" width="9.140625" style="23"/>
  </cols>
  <sheetData>
    <row r="1" spans="1:12" ht="263.25" customHeight="1" x14ac:dyDescent="0.3">
      <c r="A1" s="41" t="s">
        <v>20</v>
      </c>
      <c r="B1" s="51"/>
      <c r="C1" s="51"/>
      <c r="D1" s="51"/>
      <c r="E1" s="39" t="s">
        <v>75</v>
      </c>
      <c r="F1" s="40"/>
      <c r="G1" s="57"/>
      <c r="L1" s="24"/>
    </row>
    <row r="2" spans="1:12" ht="97.5" customHeight="1" x14ac:dyDescent="0.3">
      <c r="A2" s="46" t="s">
        <v>76</v>
      </c>
      <c r="B2" s="46"/>
      <c r="C2" s="46"/>
      <c r="D2" s="46"/>
      <c r="E2" s="52"/>
      <c r="F2" s="40"/>
    </row>
    <row r="3" spans="1:12" x14ac:dyDescent="0.3">
      <c r="A3" s="37" t="s">
        <v>19</v>
      </c>
      <c r="B3" s="53"/>
      <c r="C3" s="53"/>
      <c r="D3" s="53"/>
      <c r="E3" s="53"/>
      <c r="F3" s="54"/>
    </row>
    <row r="4" spans="1:12" x14ac:dyDescent="0.3">
      <c r="A4" s="55" t="s">
        <v>18</v>
      </c>
      <c r="B4" s="55" t="s">
        <v>0</v>
      </c>
      <c r="C4" s="55" t="s">
        <v>1</v>
      </c>
      <c r="D4" s="55" t="s">
        <v>2</v>
      </c>
      <c r="E4" s="55" t="s">
        <v>3</v>
      </c>
      <c r="F4" s="49" t="s">
        <v>21</v>
      </c>
      <c r="G4" s="58"/>
    </row>
    <row r="5" spans="1:12" x14ac:dyDescent="0.3">
      <c r="A5" s="56"/>
      <c r="B5" s="56"/>
      <c r="C5" s="56"/>
      <c r="D5" s="56"/>
      <c r="E5" s="56"/>
      <c r="F5" s="14" t="s">
        <v>35</v>
      </c>
      <c r="G5" s="27" t="s">
        <v>63</v>
      </c>
    </row>
    <row r="6" spans="1:12" x14ac:dyDescent="0.3">
      <c r="A6" s="14">
        <v>1</v>
      </c>
      <c r="B6" s="49">
        <v>2</v>
      </c>
      <c r="C6" s="49"/>
      <c r="D6" s="14">
        <v>3</v>
      </c>
      <c r="E6" s="14">
        <v>4</v>
      </c>
      <c r="F6" s="26">
        <v>5</v>
      </c>
      <c r="G6" s="27">
        <v>6</v>
      </c>
    </row>
    <row r="7" spans="1:12" x14ac:dyDescent="0.3">
      <c r="A7" s="13" t="s">
        <v>36</v>
      </c>
      <c r="B7" s="44"/>
      <c r="C7" s="44"/>
      <c r="D7" s="13"/>
      <c r="E7" s="31"/>
      <c r="F7" s="33">
        <f>F8+F23+F31+F38</f>
        <v>1970.4</v>
      </c>
      <c r="G7" s="33">
        <f>G8+G23+G31+G38</f>
        <v>1974.6000000000004</v>
      </c>
    </row>
    <row r="8" spans="1:12" ht="21.75" customHeight="1" x14ac:dyDescent="0.3">
      <c r="A8" s="15" t="s">
        <v>22</v>
      </c>
      <c r="B8" s="45" t="s">
        <v>5</v>
      </c>
      <c r="C8" s="45"/>
      <c r="D8" s="14"/>
      <c r="E8" s="29"/>
      <c r="F8" s="34">
        <f>F9+F15</f>
        <v>1764.3</v>
      </c>
      <c r="G8" s="34">
        <f>G9+G15</f>
        <v>1719.1000000000001</v>
      </c>
    </row>
    <row r="9" spans="1:12" ht="60" customHeight="1" x14ac:dyDescent="0.3">
      <c r="A9" s="16" t="s">
        <v>23</v>
      </c>
      <c r="B9" s="43" t="s">
        <v>29</v>
      </c>
      <c r="C9" s="43"/>
      <c r="D9" s="10"/>
      <c r="E9" s="30"/>
      <c r="F9" s="35">
        <f t="shared" ref="F9:G13" si="0">F10</f>
        <v>646.79999999999995</v>
      </c>
      <c r="G9" s="35">
        <f t="shared" si="0"/>
        <v>646.79999999999995</v>
      </c>
    </row>
    <row r="10" spans="1:12" ht="106.5" customHeight="1" x14ac:dyDescent="0.3">
      <c r="A10" s="16" t="s">
        <v>72</v>
      </c>
      <c r="B10" s="43" t="s">
        <v>29</v>
      </c>
      <c r="C10" s="43"/>
      <c r="D10" s="10" t="s">
        <v>37</v>
      </c>
      <c r="E10" s="30"/>
      <c r="F10" s="35">
        <f t="shared" si="0"/>
        <v>646.79999999999995</v>
      </c>
      <c r="G10" s="35">
        <f t="shared" si="0"/>
        <v>646.79999999999995</v>
      </c>
    </row>
    <row r="11" spans="1:12" ht="124.5" customHeight="1" x14ac:dyDescent="0.3">
      <c r="A11" s="16" t="s">
        <v>66</v>
      </c>
      <c r="B11" s="43" t="s">
        <v>29</v>
      </c>
      <c r="C11" s="43"/>
      <c r="D11" s="10" t="s">
        <v>38</v>
      </c>
      <c r="E11" s="30"/>
      <c r="F11" s="35">
        <f t="shared" si="0"/>
        <v>646.79999999999995</v>
      </c>
      <c r="G11" s="35">
        <f t="shared" si="0"/>
        <v>646.79999999999995</v>
      </c>
    </row>
    <row r="12" spans="1:12" ht="58.5" customHeight="1" x14ac:dyDescent="0.3">
      <c r="A12" s="16" t="s">
        <v>40</v>
      </c>
      <c r="B12" s="43" t="s">
        <v>29</v>
      </c>
      <c r="C12" s="43"/>
      <c r="D12" s="10" t="s">
        <v>39</v>
      </c>
      <c r="E12" s="30"/>
      <c r="F12" s="35">
        <f t="shared" si="0"/>
        <v>646.79999999999995</v>
      </c>
      <c r="G12" s="35">
        <f t="shared" si="0"/>
        <v>646.79999999999995</v>
      </c>
    </row>
    <row r="13" spans="1:12" ht="33" customHeight="1" x14ac:dyDescent="0.3">
      <c r="A13" s="16" t="s">
        <v>24</v>
      </c>
      <c r="B13" s="43" t="s">
        <v>29</v>
      </c>
      <c r="C13" s="43"/>
      <c r="D13" s="10" t="s">
        <v>41</v>
      </c>
      <c r="E13" s="30"/>
      <c r="F13" s="35">
        <f t="shared" si="0"/>
        <v>646.79999999999995</v>
      </c>
      <c r="G13" s="35">
        <f t="shared" si="0"/>
        <v>646.79999999999995</v>
      </c>
    </row>
    <row r="14" spans="1:12" ht="104.25" customHeight="1" x14ac:dyDescent="0.3">
      <c r="A14" s="16" t="s">
        <v>42</v>
      </c>
      <c r="B14" s="43" t="s">
        <v>29</v>
      </c>
      <c r="C14" s="43"/>
      <c r="D14" s="10" t="s">
        <v>41</v>
      </c>
      <c r="E14" s="30">
        <v>100</v>
      </c>
      <c r="F14" s="22">
        <v>646.79999999999995</v>
      </c>
      <c r="G14" s="22">
        <v>646.79999999999995</v>
      </c>
    </row>
    <row r="15" spans="1:12" ht="71.25" customHeight="1" x14ac:dyDescent="0.3">
      <c r="A15" s="16" t="s">
        <v>12</v>
      </c>
      <c r="B15" s="50" t="s">
        <v>6</v>
      </c>
      <c r="C15" s="50"/>
      <c r="D15" s="10"/>
      <c r="E15" s="30"/>
      <c r="F15" s="35">
        <f>F16</f>
        <v>1117.5</v>
      </c>
      <c r="G15" s="35">
        <f>G16</f>
        <v>1072.3000000000002</v>
      </c>
    </row>
    <row r="16" spans="1:12" ht="87" customHeight="1" x14ac:dyDescent="0.3">
      <c r="A16" s="16" t="s">
        <v>72</v>
      </c>
      <c r="B16" s="43" t="s">
        <v>6</v>
      </c>
      <c r="C16" s="43"/>
      <c r="D16" s="10" t="s">
        <v>37</v>
      </c>
      <c r="E16" s="30"/>
      <c r="F16" s="35">
        <f>F19</f>
        <v>1117.5</v>
      </c>
      <c r="G16" s="35">
        <f>G19</f>
        <v>1072.3000000000002</v>
      </c>
    </row>
    <row r="17" spans="1:7" ht="123" customHeight="1" x14ac:dyDescent="0.3">
      <c r="A17" s="16" t="s">
        <v>66</v>
      </c>
      <c r="B17" s="43" t="s">
        <v>6</v>
      </c>
      <c r="C17" s="43"/>
      <c r="D17" s="10" t="s">
        <v>38</v>
      </c>
      <c r="E17" s="30"/>
      <c r="F17" s="35">
        <f>F18</f>
        <v>1117.5</v>
      </c>
      <c r="G17" s="35">
        <f>G18</f>
        <v>1072.3000000000002</v>
      </c>
    </row>
    <row r="18" spans="1:7" ht="44.25" customHeight="1" x14ac:dyDescent="0.3">
      <c r="A18" s="16" t="s">
        <v>40</v>
      </c>
      <c r="B18" s="43" t="s">
        <v>6</v>
      </c>
      <c r="C18" s="43"/>
      <c r="D18" s="10" t="s">
        <v>39</v>
      </c>
      <c r="E18" s="30"/>
      <c r="F18" s="35">
        <f>F19</f>
        <v>1117.5</v>
      </c>
      <c r="G18" s="35">
        <f>G19</f>
        <v>1072.3000000000002</v>
      </c>
    </row>
    <row r="19" spans="1:7" ht="19.5" customHeight="1" x14ac:dyDescent="0.3">
      <c r="A19" s="16" t="s">
        <v>25</v>
      </c>
      <c r="B19" s="43" t="s">
        <v>6</v>
      </c>
      <c r="C19" s="43"/>
      <c r="D19" s="10" t="s">
        <v>43</v>
      </c>
      <c r="E19" s="30"/>
      <c r="F19" s="35">
        <f>F20+F21+F22</f>
        <v>1117.5</v>
      </c>
      <c r="G19" s="35">
        <f>G20+G21+G22</f>
        <v>1072.3000000000002</v>
      </c>
    </row>
    <row r="20" spans="1:7" ht="80.25" customHeight="1" x14ac:dyDescent="0.3">
      <c r="A20" s="16" t="s">
        <v>17</v>
      </c>
      <c r="B20" s="43" t="s">
        <v>6</v>
      </c>
      <c r="C20" s="43"/>
      <c r="D20" s="10" t="s">
        <v>43</v>
      </c>
      <c r="E20" s="30">
        <v>100</v>
      </c>
      <c r="F20" s="22">
        <v>1047.0999999999999</v>
      </c>
      <c r="G20" s="22">
        <v>1024.7</v>
      </c>
    </row>
    <row r="21" spans="1:7" ht="45.75" customHeight="1" x14ac:dyDescent="0.3">
      <c r="A21" s="16" t="s">
        <v>44</v>
      </c>
      <c r="B21" s="43" t="s">
        <v>6</v>
      </c>
      <c r="C21" s="43"/>
      <c r="D21" s="10" t="s">
        <v>43</v>
      </c>
      <c r="E21" s="30">
        <v>200</v>
      </c>
      <c r="F21" s="22">
        <v>43.7</v>
      </c>
      <c r="G21" s="22">
        <v>20.9</v>
      </c>
    </row>
    <row r="22" spans="1:7" ht="25.5" customHeight="1" x14ac:dyDescent="0.3">
      <c r="A22" s="16" t="s">
        <v>15</v>
      </c>
      <c r="B22" s="43" t="s">
        <v>6</v>
      </c>
      <c r="C22" s="43"/>
      <c r="D22" s="10" t="s">
        <v>43</v>
      </c>
      <c r="E22" s="30">
        <v>800</v>
      </c>
      <c r="F22" s="32">
        <v>26.7</v>
      </c>
      <c r="G22" s="32">
        <v>26.7</v>
      </c>
    </row>
    <row r="23" spans="1:7" s="25" customFormat="1" ht="27" customHeight="1" x14ac:dyDescent="0.3">
      <c r="A23" s="15" t="s">
        <v>48</v>
      </c>
      <c r="B23" s="45" t="s">
        <v>7</v>
      </c>
      <c r="C23" s="45"/>
      <c r="D23" s="11"/>
      <c r="E23" s="29"/>
      <c r="F23" s="34">
        <f t="shared" ref="F23:G27" si="1">F24</f>
        <v>106.2</v>
      </c>
      <c r="G23" s="34">
        <f t="shared" si="1"/>
        <v>110.39999999999999</v>
      </c>
    </row>
    <row r="24" spans="1:7" ht="25.5" customHeight="1" x14ac:dyDescent="0.3">
      <c r="A24" s="16" t="s">
        <v>4</v>
      </c>
      <c r="B24" s="43" t="s">
        <v>8</v>
      </c>
      <c r="C24" s="43"/>
      <c r="D24" s="10"/>
      <c r="E24" s="30"/>
      <c r="F24" s="35">
        <f t="shared" si="1"/>
        <v>106.2</v>
      </c>
      <c r="G24" s="35">
        <f t="shared" si="1"/>
        <v>110.39999999999999</v>
      </c>
    </row>
    <row r="25" spans="1:7" ht="75.75" customHeight="1" x14ac:dyDescent="0.3">
      <c r="A25" s="16" t="s">
        <v>72</v>
      </c>
      <c r="B25" s="43" t="s">
        <v>8</v>
      </c>
      <c r="C25" s="43"/>
      <c r="D25" s="10" t="s">
        <v>37</v>
      </c>
      <c r="E25" s="30"/>
      <c r="F25" s="35">
        <f t="shared" si="1"/>
        <v>106.2</v>
      </c>
      <c r="G25" s="35">
        <f t="shared" si="1"/>
        <v>110.39999999999999</v>
      </c>
    </row>
    <row r="26" spans="1:7" ht="115.5" customHeight="1" x14ac:dyDescent="0.3">
      <c r="A26" s="16" t="s">
        <v>66</v>
      </c>
      <c r="B26" s="43" t="s">
        <v>8</v>
      </c>
      <c r="C26" s="43"/>
      <c r="D26" s="10" t="s">
        <v>38</v>
      </c>
      <c r="E26" s="30"/>
      <c r="F26" s="35">
        <f>F27</f>
        <v>106.2</v>
      </c>
      <c r="G26" s="35">
        <f>G27</f>
        <v>110.39999999999999</v>
      </c>
    </row>
    <row r="27" spans="1:7" ht="31.5" customHeight="1" x14ac:dyDescent="0.3">
      <c r="A27" s="16" t="s">
        <v>30</v>
      </c>
      <c r="B27" s="43" t="s">
        <v>8</v>
      </c>
      <c r="C27" s="43"/>
      <c r="D27" s="10" t="s">
        <v>46</v>
      </c>
      <c r="E27" s="30"/>
      <c r="F27" s="35">
        <f t="shared" si="1"/>
        <v>106.2</v>
      </c>
      <c r="G27" s="35">
        <f t="shared" si="1"/>
        <v>110.39999999999999</v>
      </c>
    </row>
    <row r="28" spans="1:7" ht="56.25" x14ac:dyDescent="0.3">
      <c r="A28" s="16" t="s">
        <v>26</v>
      </c>
      <c r="B28" s="43" t="s">
        <v>8</v>
      </c>
      <c r="C28" s="43"/>
      <c r="D28" s="10" t="s">
        <v>47</v>
      </c>
      <c r="E28" s="30"/>
      <c r="F28" s="35">
        <f>F29+F30</f>
        <v>106.2</v>
      </c>
      <c r="G28" s="35">
        <f>G29+G30</f>
        <v>110.39999999999999</v>
      </c>
    </row>
    <row r="29" spans="1:7" ht="82.5" customHeight="1" x14ac:dyDescent="0.3">
      <c r="A29" s="16" t="s">
        <v>17</v>
      </c>
      <c r="B29" s="43" t="s">
        <v>8</v>
      </c>
      <c r="C29" s="43"/>
      <c r="D29" s="10" t="s">
        <v>47</v>
      </c>
      <c r="E29" s="30">
        <v>100</v>
      </c>
      <c r="F29" s="35">
        <v>99</v>
      </c>
      <c r="G29" s="35">
        <v>102.6</v>
      </c>
    </row>
    <row r="30" spans="1:7" ht="37.5" x14ac:dyDescent="0.3">
      <c r="A30" s="16" t="s">
        <v>16</v>
      </c>
      <c r="B30" s="43" t="s">
        <v>8</v>
      </c>
      <c r="C30" s="43"/>
      <c r="D30" s="10" t="s">
        <v>47</v>
      </c>
      <c r="E30" s="30">
        <v>200</v>
      </c>
      <c r="F30" s="35">
        <v>7.2</v>
      </c>
      <c r="G30" s="35">
        <v>7.8</v>
      </c>
    </row>
    <row r="31" spans="1:7" s="25" customFormat="1" x14ac:dyDescent="0.3">
      <c r="A31" s="15" t="s">
        <v>49</v>
      </c>
      <c r="B31" s="45" t="s">
        <v>9</v>
      </c>
      <c r="C31" s="45"/>
      <c r="D31" s="11"/>
      <c r="E31" s="29"/>
      <c r="F31" s="34">
        <f>F33</f>
        <v>54.7</v>
      </c>
      <c r="G31" s="34">
        <f>G33</f>
        <v>54.7</v>
      </c>
    </row>
    <row r="32" spans="1:7" x14ac:dyDescent="0.3">
      <c r="A32" s="16" t="s">
        <v>27</v>
      </c>
      <c r="B32" s="43" t="s">
        <v>10</v>
      </c>
      <c r="C32" s="43"/>
      <c r="D32" s="10"/>
      <c r="E32" s="30"/>
      <c r="F32" s="35">
        <f>F35</f>
        <v>54.7</v>
      </c>
      <c r="G32" s="35">
        <f>G35</f>
        <v>54.7</v>
      </c>
    </row>
    <row r="33" spans="1:7" ht="75" x14ac:dyDescent="0.3">
      <c r="A33" s="16" t="s">
        <v>73</v>
      </c>
      <c r="B33" s="43" t="s">
        <v>10</v>
      </c>
      <c r="C33" s="43"/>
      <c r="D33" s="10" t="s">
        <v>50</v>
      </c>
      <c r="E33" s="30"/>
      <c r="F33" s="35">
        <f>F35</f>
        <v>54.7</v>
      </c>
      <c r="G33" s="35">
        <f>G35</f>
        <v>54.7</v>
      </c>
    </row>
    <row r="34" spans="1:7" ht="37.5" x14ac:dyDescent="0.3">
      <c r="A34" s="16" t="s">
        <v>67</v>
      </c>
      <c r="B34" s="43" t="s">
        <v>10</v>
      </c>
      <c r="C34" s="43"/>
      <c r="D34" s="10" t="s">
        <v>52</v>
      </c>
      <c r="E34" s="30"/>
      <c r="F34" s="35">
        <f>F35</f>
        <v>54.7</v>
      </c>
      <c r="G34" s="35">
        <f>G35</f>
        <v>54.7</v>
      </c>
    </row>
    <row r="35" spans="1:7" ht="37.5" x14ac:dyDescent="0.3">
      <c r="A35" s="16" t="s">
        <v>53</v>
      </c>
      <c r="B35" s="43" t="s">
        <v>10</v>
      </c>
      <c r="C35" s="43"/>
      <c r="D35" s="10" t="s">
        <v>51</v>
      </c>
      <c r="E35" s="30"/>
      <c r="F35" s="35">
        <f>F37</f>
        <v>54.7</v>
      </c>
      <c r="G35" s="35">
        <f>G37</f>
        <v>54.7</v>
      </c>
    </row>
    <row r="36" spans="1:7" x14ac:dyDescent="0.3">
      <c r="A36" s="16" t="s">
        <v>55</v>
      </c>
      <c r="B36" s="43" t="s">
        <v>10</v>
      </c>
      <c r="C36" s="43"/>
      <c r="D36" s="10" t="s">
        <v>54</v>
      </c>
      <c r="E36" s="30"/>
      <c r="F36" s="35">
        <f>F37</f>
        <v>54.7</v>
      </c>
      <c r="G36" s="35">
        <f>G37</f>
        <v>54.7</v>
      </c>
    </row>
    <row r="37" spans="1:7" ht="37.5" x14ac:dyDescent="0.3">
      <c r="A37" s="16" t="s">
        <v>16</v>
      </c>
      <c r="B37" s="43" t="s">
        <v>10</v>
      </c>
      <c r="C37" s="43"/>
      <c r="D37" s="10" t="s">
        <v>54</v>
      </c>
      <c r="E37" s="30">
        <v>200</v>
      </c>
      <c r="F37" s="35">
        <v>54.7</v>
      </c>
      <c r="G37" s="35">
        <v>54.7</v>
      </c>
    </row>
    <row r="38" spans="1:7" s="18" customFormat="1" ht="24" customHeight="1" x14ac:dyDescent="0.3">
      <c r="A38" s="15" t="s">
        <v>69</v>
      </c>
      <c r="B38" s="59" t="s">
        <v>33</v>
      </c>
      <c r="C38" s="60"/>
      <c r="D38" s="11"/>
      <c r="E38" s="29"/>
      <c r="F38" s="34">
        <f t="shared" ref="F38:G40" si="2">F39</f>
        <v>45.2</v>
      </c>
      <c r="G38" s="34">
        <f t="shared" si="2"/>
        <v>90.4</v>
      </c>
    </row>
    <row r="39" spans="1:7" s="17" customFormat="1" ht="24.75" customHeight="1" x14ac:dyDescent="0.3">
      <c r="A39" s="19" t="s">
        <v>32</v>
      </c>
      <c r="B39" s="61">
        <v>9900</v>
      </c>
      <c r="C39" s="62"/>
      <c r="D39" s="28" t="s">
        <v>64</v>
      </c>
      <c r="E39" s="28"/>
      <c r="F39" s="35">
        <f t="shared" si="2"/>
        <v>45.2</v>
      </c>
      <c r="G39" s="35">
        <f t="shared" si="2"/>
        <v>90.4</v>
      </c>
    </row>
    <row r="40" spans="1:7" s="17" customFormat="1" ht="24.75" customHeight="1" x14ac:dyDescent="0.3">
      <c r="A40" s="19" t="s">
        <v>31</v>
      </c>
      <c r="B40" s="61">
        <v>9999</v>
      </c>
      <c r="C40" s="62"/>
      <c r="D40" s="28" t="s">
        <v>65</v>
      </c>
      <c r="E40" s="28"/>
      <c r="F40" s="35">
        <f t="shared" si="2"/>
        <v>45.2</v>
      </c>
      <c r="G40" s="35">
        <f t="shared" si="2"/>
        <v>90.4</v>
      </c>
    </row>
    <row r="41" spans="1:7" s="17" customFormat="1" ht="24.75" customHeight="1" x14ac:dyDescent="0.3">
      <c r="A41" s="19" t="s">
        <v>34</v>
      </c>
      <c r="B41" s="61">
        <v>9999</v>
      </c>
      <c r="C41" s="62"/>
      <c r="D41" s="28" t="s">
        <v>65</v>
      </c>
      <c r="E41" s="28">
        <v>900</v>
      </c>
      <c r="F41" s="36">
        <v>45.2</v>
      </c>
      <c r="G41" s="36">
        <v>90.4</v>
      </c>
    </row>
  </sheetData>
  <mergeCells count="46"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D1"/>
    <mergeCell ref="A2:F2"/>
    <mergeCell ref="A3:F3"/>
    <mergeCell ref="B6:C6"/>
    <mergeCell ref="B7:C7"/>
    <mergeCell ref="A4:A5"/>
    <mergeCell ref="E1:G1"/>
    <mergeCell ref="F4:G4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4.1.</vt:lpstr>
      <vt:lpstr>'4'!Заголовки_для_печати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Svetlana</cp:lastModifiedBy>
  <cp:lastPrinted>2020-11-05T15:38:39Z</cp:lastPrinted>
  <dcterms:created xsi:type="dcterms:W3CDTF">1996-10-08T23:32:33Z</dcterms:created>
  <dcterms:modified xsi:type="dcterms:W3CDTF">2020-11-07T12:51:14Z</dcterms:modified>
</cp:coreProperties>
</file>