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240" windowWidth="9720" windowHeight="7200"/>
  </bookViews>
  <sheets>
    <sheet name="3" sheetId="15" r:id="rId1"/>
    <sheet name="3.1." sheetId="19" r:id="rId2"/>
  </sheets>
  <definedNames>
    <definedName name="_xlnm.Print_Titles" localSheetId="0">'3'!$4:$5</definedName>
    <definedName name="_xlnm.Print_Area" localSheetId="0">'3'!$A$1:$F$36</definedName>
  </definedNames>
  <calcPr calcId="144525"/>
</workbook>
</file>

<file path=xl/calcChain.xml><?xml version="1.0" encoding="utf-8"?>
<calcChain xmlns="http://schemas.openxmlformats.org/spreadsheetml/2006/main">
  <c r="G36" i="19" l="1"/>
  <c r="G35" i="19" s="1"/>
  <c r="G34" i="19" s="1"/>
  <c r="G33" i="19" s="1"/>
  <c r="G32" i="19" s="1"/>
  <c r="G31" i="19" s="1"/>
  <c r="F36" i="19"/>
  <c r="F35" i="19"/>
  <c r="F34" i="19"/>
  <c r="F33" i="19" s="1"/>
  <c r="F32" i="19" s="1"/>
  <c r="F31" i="19" s="1"/>
  <c r="F11" i="15" l="1"/>
  <c r="G28" i="19" l="1"/>
  <c r="G27" i="19" s="1"/>
  <c r="G26" i="19" s="1"/>
  <c r="G25" i="19" s="1"/>
  <c r="G24" i="19" s="1"/>
  <c r="G23" i="19" s="1"/>
  <c r="G19" i="19"/>
  <c r="G16" i="19" s="1"/>
  <c r="G15" i="19" s="1"/>
  <c r="G13" i="19"/>
  <c r="G12" i="19" s="1"/>
  <c r="G11" i="19" s="1"/>
  <c r="G10" i="19" s="1"/>
  <c r="G9" i="19" s="1"/>
  <c r="G40" i="19"/>
  <c r="G39" i="19" s="1"/>
  <c r="G38" i="19" s="1"/>
  <c r="F40" i="19"/>
  <c r="F39" i="19" s="1"/>
  <c r="F38" i="19" s="1"/>
  <c r="F28" i="19"/>
  <c r="F27" i="19" s="1"/>
  <c r="F26" i="19" s="1"/>
  <c r="F25" i="19" s="1"/>
  <c r="F24" i="19" s="1"/>
  <c r="F23" i="19" s="1"/>
  <c r="F19" i="19"/>
  <c r="F16" i="19" s="1"/>
  <c r="F15" i="19" s="1"/>
  <c r="F13" i="19"/>
  <c r="F12" i="19" s="1"/>
  <c r="F11" i="19" s="1"/>
  <c r="F10" i="19" s="1"/>
  <c r="F9" i="19" s="1"/>
  <c r="F27" i="15"/>
  <c r="F26" i="15" s="1"/>
  <c r="F25" i="15" s="1"/>
  <c r="F24" i="15" s="1"/>
  <c r="F23" i="15" s="1"/>
  <c r="F22" i="15" s="1"/>
  <c r="F18" i="15"/>
  <c r="F15" i="15" s="1"/>
  <c r="F14" i="15" s="1"/>
  <c r="F7" i="15" s="1"/>
  <c r="F6" i="15" s="1"/>
  <c r="F12" i="15"/>
  <c r="F10" i="15" s="1"/>
  <c r="F9" i="15" s="1"/>
  <c r="F8" i="15" s="1"/>
  <c r="F35" i="15"/>
  <c r="F34" i="15" s="1"/>
  <c r="F33" i="15" s="1"/>
  <c r="F32" i="15" s="1"/>
  <c r="F31" i="15" s="1"/>
  <c r="F30" i="15" s="1"/>
  <c r="F18" i="19" l="1"/>
  <c r="F17" i="19" s="1"/>
  <c r="F8" i="19"/>
  <c r="F7" i="19" s="1"/>
  <c r="G8" i="19"/>
  <c r="G7" i="19" s="1"/>
  <c r="F17" i="15"/>
  <c r="F16" i="15" s="1"/>
  <c r="G18" i="19"/>
  <c r="G17" i="19" s="1"/>
</calcChain>
</file>

<file path=xl/sharedStrings.xml><?xml version="1.0" encoding="utf-8"?>
<sst xmlns="http://schemas.openxmlformats.org/spreadsheetml/2006/main" count="197" uniqueCount="65">
  <si>
    <t>Рз</t>
  </si>
  <si>
    <t>Пр</t>
  </si>
  <si>
    <t>ЦСР</t>
  </si>
  <si>
    <t>ВР</t>
  </si>
  <si>
    <t>Мобилизационная и вневойсковая подготовка</t>
  </si>
  <si>
    <t>0100</t>
  </si>
  <si>
    <t>0104</t>
  </si>
  <si>
    <t>0200</t>
  </si>
  <si>
    <t>0203</t>
  </si>
  <si>
    <t>0500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</si>
  <si>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</si>
  <si>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жилищно-коммунального хозяйства</t>
  </si>
  <si>
    <t>0505</t>
  </si>
  <si>
    <t>Иные бюджетные ассигнования</t>
  </si>
  <si>
    <t>Закупка товаров, работ и услуг для муниципальных нужд</t>
  </si>
  <si>
    <t xml:space="preserve">Расходы на выплаты персоналу в целях обеспечения выполнения функций муниципальными органами, казенными учреждениями, органами управления государственными внебюджетными фондами </t>
  </si>
  <si>
    <t>Наименование</t>
  </si>
  <si>
    <t>(тыс. рублей)</t>
  </si>
  <si>
    <t xml:space="preserve"> </t>
  </si>
  <si>
    <t>Сумма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</si>
  <si>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</si>
  <si>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</si>
  <si>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сельского поселения</t>
  </si>
  <si>
    <t>Аппарат органов сельских поселений</t>
  </si>
  <si>
    <t xml:space="preserve"> Осуществление первичного воинского учета на территориях, где отсутствуют военные комиссариаты, за счет средств федерального бюджета</t>
  </si>
  <si>
    <t>Прочая закупка товаров, работ и услуг для обеспечения муниципальных нужд</t>
  </si>
  <si>
    <t>0102</t>
  </si>
  <si>
    <t>Основное мероприятие "Воинский учет"</t>
  </si>
  <si>
    <t>Условно утвержденные расходы</t>
  </si>
  <si>
    <t>Непрограммные расходы</t>
  </si>
  <si>
    <t>9900</t>
  </si>
  <si>
    <t>Иные средства</t>
  </si>
  <si>
    <t>ВСЕГО</t>
  </si>
  <si>
    <t>19 0 00 00000</t>
  </si>
  <si>
    <t>19 2 00 00000</t>
  </si>
  <si>
    <t>19 2 01 00000</t>
  </si>
  <si>
    <t>Основное мероприятие «Реализация задач и функций возложенных на Администрацию сельского поселения"</t>
  </si>
  <si>
    <t>19 2 01 02030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</si>
  <si>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</si>
  <si>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19 2 01 02040</t>
  </si>
  <si>
    <t>Закупка товаров, работ и услуг для обеспечения муниципальных нужд</t>
  </si>
  <si>
    <t>19 2 0 102040</t>
  </si>
  <si>
    <t>19 2 03 00000</t>
  </si>
  <si>
    <t>19 2 03 51180</t>
  </si>
  <si>
    <t>НАЦИОНАЛЬНАЯ ОБОРОНА</t>
  </si>
  <si>
    <t>ЖИЛИЩНО-КОММУНАЛЬНОЕ ХОЗЯЙСТВО</t>
  </si>
  <si>
    <t>17 0 00 00000</t>
  </si>
  <si>
    <t>17 1 00 00000</t>
  </si>
  <si>
    <t>Подпрограмма «Реализация мероприятий в области жилищно-коммунального хозяйства сельского поселения»</t>
  </si>
  <si>
    <t>17 1 01 00000</t>
  </si>
  <si>
    <t>17 1 01 74040</t>
  </si>
  <si>
    <t>Мероприятия по благоустройству территорий населенных пунктов, коммунальному хозяйству, обеспечению мер пожарной безопасности, осуществлению дорожной деятельности и охране окружающей среды в границах сельского поселения</t>
  </si>
  <si>
    <t>99 0 00 00000</t>
  </si>
  <si>
    <t>99 9 99 99999</t>
  </si>
  <si>
    <t>Подпрограмма «Повышение эффективности муниципального управления, оптимизации затрат и развитие ресурсного обеспечения муниципальной службы. Создание организационных, информационных, финансовых условий для развития муниципальной службы в сельском поселении»</t>
  </si>
  <si>
    <t>Основное мероприятие "Реализация мероприятий в области ЖКХ сельского поселения"</t>
  </si>
  <si>
    <t>УСЛОВНО УТВЕРЖДЕННЫЕ РАСХОДЫ</t>
  </si>
  <si>
    <t>Муниципальная программа «Развитие муниципальной службы  в администрации сельского поселения Ильчигуловский сельсовет муниципального района Миякинский район  Республики Башкортостан»</t>
  </si>
  <si>
    <t>Муниципальная программа  "Развитие жилищно-коммунального хозяйства сельского поселения Ильчигуловский сельсовет муниципального района Миякинский район Республики Башкортостан"</t>
  </si>
  <si>
    <t>РАСПРЕДЕЛЕНИЕ
бюджетных ассигнований на 2025 год по разделам и подразделам, 
целевым статьям (муниципальным программам сельского поселения Ильчигуловский сельсовет муниципального района Миякинский район Республики Башкортостан и непрограммным направлениям деятельности), группам  видов расходов классификации расходов бюджета</t>
  </si>
  <si>
    <t>РАСПРЕДЕЛЕНИЕ
бюджетных ассигнований на плановый период  2026-2027 годов по разделам и подразделам, 
целевым статьям (муниципальным программам сельского поселения Ильчигуловский сельсовет муниципального района Миякинский район Республики Башкортостан и непрограммным направлениям деятельности), группам  видов расходов классификации расходов бюджета</t>
  </si>
  <si>
    <t>2026 год</t>
  </si>
  <si>
    <t>2027 год</t>
  </si>
  <si>
    <t xml:space="preserve">Приложение № 3.1                                                           к проекту решения  Совета сельского поселения Ильчигуловский сельсовет муниципального района Миякинский район Республики Башкортостан 
от .2024 года №                                                                          
"О бюджете сельского поселения Ильчигуловский сельсовет муниципального района Миякинский район Республики Башкортостан на 2025 год и на плановый период 2026 и 2027 годов"
</t>
  </si>
  <si>
    <t xml:space="preserve">Приложение № 3  к проекту решения   Совета сельского поселения Ильчигуловский сельсовет муниципального района Миякинский район Республики Башкортостан 
от 2024 года №                                                                            
"О бюджете сельского поселения Ильчигуловский сельсовет муниципального района Миякинский район Республики Башкортостан на 2025 год и на плановый период 2026 и 2027 годов"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</si>
</sst>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60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Fill="1"/>
    <xf numFmtId="49" fontId="2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2" applyFont="1" applyFill="1"/>
    <xf numFmtId="0" fontId="1" fillId="0" borderId="0" xfId="2" applyFont="1" applyFill="1"/>
    <xf numFmtId="0" fontId="2" fillId="0" borderId="2" xfId="2" applyFont="1" applyFill="1" applyBorder="1"/>
    <xf numFmtId="164" fontId="1" fillId="0" borderId="1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1" fillId="0" borderId="0" xfId="0" applyFont="1" applyFill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165" fontId="1" fillId="0" borderId="2" xfId="0" applyNumberFormat="1" applyFont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165" fontId="2" fillId="0" borderId="2" xfId="2" applyNumberFormat="1" applyFont="1" applyFill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/>
    </xf>
    <xf numFmtId="0" fontId="3" fillId="0" borderId="6" xfId="0" applyFont="1" applyBorder="1" applyAlignment="1"/>
    <xf numFmtId="0" fontId="2" fillId="0" borderId="0" xfId="1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0" fillId="0" borderId="0" xfId="0" applyAlignment="1"/>
    <xf numFmtId="0" fontId="8" fillId="0" borderId="2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6" xfId="0" applyFont="1" applyBorder="1" applyAlignment="1"/>
    <xf numFmtId="0" fontId="2" fillId="0" borderId="0" xfId="0" applyFont="1" applyBorder="1" applyAlignment="1"/>
    <xf numFmtId="0" fontId="2" fillId="0" borderId="5" xfId="2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="70" zoomScaleNormal="70" zoomScaleSheetLayoutView="70" workbookViewId="0">
      <selection activeCell="D1" sqref="D1:F1"/>
    </sheetView>
  </sheetViews>
  <sheetFormatPr defaultColWidth="9.140625" defaultRowHeight="18" x14ac:dyDescent="0.25"/>
  <cols>
    <col min="1" max="1" width="70.140625" style="1" customWidth="1"/>
    <col min="2" max="2" width="8.140625" style="1" customWidth="1"/>
    <col min="3" max="3" width="3.85546875" style="1" customWidth="1"/>
    <col min="4" max="4" width="19.5703125" style="1" customWidth="1"/>
    <col min="5" max="5" width="11.7109375" style="1" customWidth="1"/>
    <col min="6" max="6" width="19.140625" style="1" customWidth="1"/>
    <col min="7" max="7" width="12" style="1" customWidth="1"/>
    <col min="8" max="16384" width="9.140625" style="1"/>
  </cols>
  <sheetData>
    <row r="1" spans="1:12" ht="248.25" customHeight="1" x14ac:dyDescent="0.3">
      <c r="A1" s="37" t="s">
        <v>18</v>
      </c>
      <c r="B1" s="37"/>
      <c r="C1" s="37"/>
      <c r="D1" s="36" t="s">
        <v>64</v>
      </c>
      <c r="E1" s="36"/>
      <c r="F1" s="36"/>
      <c r="L1" s="2"/>
    </row>
    <row r="2" spans="1:12" ht="97.5" customHeight="1" x14ac:dyDescent="0.25">
      <c r="A2" s="39" t="s">
        <v>59</v>
      </c>
      <c r="B2" s="39"/>
      <c r="C2" s="39"/>
      <c r="D2" s="39"/>
      <c r="E2" s="40"/>
      <c r="F2" s="41"/>
    </row>
    <row r="3" spans="1:12" ht="18.75" x14ac:dyDescent="0.3">
      <c r="A3" s="43" t="s">
        <v>17</v>
      </c>
      <c r="B3" s="44"/>
      <c r="C3" s="44"/>
      <c r="D3" s="44"/>
      <c r="E3" s="44"/>
      <c r="F3" s="44"/>
    </row>
    <row r="4" spans="1:12" ht="37.5" x14ac:dyDescent="0.25">
      <c r="A4" s="8" t="s">
        <v>16</v>
      </c>
      <c r="B4" s="8" t="s">
        <v>0</v>
      </c>
      <c r="C4" s="8" t="s">
        <v>1</v>
      </c>
      <c r="D4" s="8">
        <v>3</v>
      </c>
      <c r="E4" s="8" t="s">
        <v>3</v>
      </c>
      <c r="F4" s="8" t="s">
        <v>19</v>
      </c>
    </row>
    <row r="5" spans="1:12" ht="18.75" x14ac:dyDescent="0.25">
      <c r="A5" s="8">
        <v>1</v>
      </c>
      <c r="B5" s="42">
        <v>2</v>
      </c>
      <c r="C5" s="42"/>
      <c r="D5" s="8">
        <v>3</v>
      </c>
      <c r="E5" s="8">
        <v>4</v>
      </c>
      <c r="F5" s="8">
        <v>5</v>
      </c>
    </row>
    <row r="6" spans="1:12" ht="18.75" x14ac:dyDescent="0.25">
      <c r="A6" s="6" t="s">
        <v>32</v>
      </c>
      <c r="B6" s="34"/>
      <c r="C6" s="34"/>
      <c r="D6" s="6"/>
      <c r="E6" s="3"/>
      <c r="F6" s="15">
        <f>F7+F22+F30</f>
        <v>3480.2000000000003</v>
      </c>
    </row>
    <row r="7" spans="1:12" ht="21.75" customHeight="1" x14ac:dyDescent="0.25">
      <c r="A7" s="10" t="s">
        <v>20</v>
      </c>
      <c r="B7" s="33" t="s">
        <v>5</v>
      </c>
      <c r="C7" s="33"/>
      <c r="D7" s="8"/>
      <c r="E7" s="8"/>
      <c r="F7" s="16">
        <f>F8+F14</f>
        <v>2808.9</v>
      </c>
    </row>
    <row r="8" spans="1:12" ht="60" customHeight="1" x14ac:dyDescent="0.25">
      <c r="A8" s="11" t="s">
        <v>21</v>
      </c>
      <c r="B8" s="35" t="s">
        <v>26</v>
      </c>
      <c r="C8" s="35"/>
      <c r="D8" s="5"/>
      <c r="E8" s="9"/>
      <c r="F8" s="17">
        <f>F9</f>
        <v>858.3</v>
      </c>
    </row>
    <row r="9" spans="1:12" ht="84" customHeight="1" x14ac:dyDescent="0.25">
      <c r="A9" s="11" t="s">
        <v>57</v>
      </c>
      <c r="B9" s="35" t="s">
        <v>26</v>
      </c>
      <c r="C9" s="35"/>
      <c r="D9" s="5" t="s">
        <v>33</v>
      </c>
      <c r="E9" s="9"/>
      <c r="F9" s="17">
        <f>F10</f>
        <v>858.3</v>
      </c>
    </row>
    <row r="10" spans="1:12" ht="126" customHeight="1" x14ac:dyDescent="0.25">
      <c r="A10" s="11" t="s">
        <v>54</v>
      </c>
      <c r="B10" s="35" t="s">
        <v>26</v>
      </c>
      <c r="C10" s="35"/>
      <c r="D10" s="5" t="s">
        <v>34</v>
      </c>
      <c r="E10" s="9"/>
      <c r="F10" s="17">
        <f>F11</f>
        <v>858.3</v>
      </c>
    </row>
    <row r="11" spans="1:12" ht="50.25" customHeight="1" x14ac:dyDescent="0.25">
      <c r="A11" s="11" t="s">
        <v>36</v>
      </c>
      <c r="B11" s="35" t="s">
        <v>26</v>
      </c>
      <c r="C11" s="35"/>
      <c r="D11" s="5" t="s">
        <v>35</v>
      </c>
      <c r="E11" s="9"/>
      <c r="F11" s="17">
        <f>F12</f>
        <v>858.3</v>
      </c>
    </row>
    <row r="12" spans="1:12" ht="38.25" customHeight="1" x14ac:dyDescent="0.25">
      <c r="A12" s="11" t="s">
        <v>22</v>
      </c>
      <c r="B12" s="35" t="s">
        <v>26</v>
      </c>
      <c r="C12" s="35"/>
      <c r="D12" s="5" t="s">
        <v>37</v>
      </c>
      <c r="E12" s="9"/>
      <c r="F12" s="17">
        <f>F13</f>
        <v>858.3</v>
      </c>
    </row>
    <row r="13" spans="1:12" ht="105.75" customHeight="1" x14ac:dyDescent="0.25">
      <c r="A13" s="11" t="s">
        <v>38</v>
      </c>
      <c r="B13" s="35" t="s">
        <v>26</v>
      </c>
      <c r="C13" s="35"/>
      <c r="D13" s="5" t="s">
        <v>37</v>
      </c>
      <c r="E13" s="9">
        <v>100</v>
      </c>
      <c r="F13" s="17">
        <v>858.3</v>
      </c>
    </row>
    <row r="14" spans="1:12" ht="64.5" customHeight="1" x14ac:dyDescent="0.25">
      <c r="A14" s="11" t="s">
        <v>10</v>
      </c>
      <c r="B14" s="38" t="s">
        <v>6</v>
      </c>
      <c r="C14" s="38"/>
      <c r="D14" s="5"/>
      <c r="E14" s="9"/>
      <c r="F14" s="17">
        <f>F15</f>
        <v>1950.6000000000001</v>
      </c>
    </row>
    <row r="15" spans="1:12" ht="93" customHeight="1" x14ac:dyDescent="0.25">
      <c r="A15" s="11" t="s">
        <v>57</v>
      </c>
      <c r="B15" s="35" t="s">
        <v>6</v>
      </c>
      <c r="C15" s="35"/>
      <c r="D15" s="5" t="s">
        <v>33</v>
      </c>
      <c r="E15" s="9"/>
      <c r="F15" s="17">
        <f>F18</f>
        <v>1950.6000000000001</v>
      </c>
    </row>
    <row r="16" spans="1:12" ht="121.5" customHeight="1" x14ac:dyDescent="0.25">
      <c r="A16" s="11" t="s">
        <v>54</v>
      </c>
      <c r="B16" s="35" t="s">
        <v>6</v>
      </c>
      <c r="C16" s="35"/>
      <c r="D16" s="5" t="s">
        <v>34</v>
      </c>
      <c r="E16" s="9"/>
      <c r="F16" s="17">
        <f>F17</f>
        <v>1950.6000000000001</v>
      </c>
    </row>
    <row r="17" spans="1:6" ht="57.75" customHeight="1" x14ac:dyDescent="0.25">
      <c r="A17" s="11" t="s">
        <v>36</v>
      </c>
      <c r="B17" s="35" t="s">
        <v>6</v>
      </c>
      <c r="C17" s="35"/>
      <c r="D17" s="5" t="s">
        <v>35</v>
      </c>
      <c r="E17" s="9"/>
      <c r="F17" s="17">
        <f>F18</f>
        <v>1950.6000000000001</v>
      </c>
    </row>
    <row r="18" spans="1:6" ht="39" customHeight="1" x14ac:dyDescent="0.25">
      <c r="A18" s="11" t="s">
        <v>23</v>
      </c>
      <c r="B18" s="35" t="s">
        <v>6</v>
      </c>
      <c r="C18" s="35"/>
      <c r="D18" s="5" t="s">
        <v>39</v>
      </c>
      <c r="E18" s="9"/>
      <c r="F18" s="17">
        <f>F19+F20+F21</f>
        <v>1950.6000000000001</v>
      </c>
    </row>
    <row r="19" spans="1:6" ht="86.25" customHeight="1" x14ac:dyDescent="0.25">
      <c r="A19" s="11" t="s">
        <v>15</v>
      </c>
      <c r="B19" s="35" t="s">
        <v>6</v>
      </c>
      <c r="C19" s="35"/>
      <c r="D19" s="5" t="s">
        <v>39</v>
      </c>
      <c r="E19" s="9">
        <v>100</v>
      </c>
      <c r="F19" s="17">
        <v>1599.7</v>
      </c>
    </row>
    <row r="20" spans="1:6" ht="49.5" customHeight="1" x14ac:dyDescent="0.25">
      <c r="A20" s="11" t="s">
        <v>40</v>
      </c>
      <c r="B20" s="35" t="s">
        <v>6</v>
      </c>
      <c r="C20" s="35"/>
      <c r="D20" s="5" t="s">
        <v>41</v>
      </c>
      <c r="E20" s="9">
        <v>200</v>
      </c>
      <c r="F20" s="17">
        <v>348.7</v>
      </c>
    </row>
    <row r="21" spans="1:6" ht="39" customHeight="1" x14ac:dyDescent="0.25">
      <c r="A21" s="11" t="s">
        <v>13</v>
      </c>
      <c r="B21" s="35" t="s">
        <v>6</v>
      </c>
      <c r="C21" s="35"/>
      <c r="D21" s="5" t="s">
        <v>39</v>
      </c>
      <c r="E21" s="9">
        <v>800</v>
      </c>
      <c r="F21" s="24">
        <v>2.2000000000000002</v>
      </c>
    </row>
    <row r="22" spans="1:6" s="4" customFormat="1" ht="35.25" customHeight="1" x14ac:dyDescent="0.25">
      <c r="A22" s="10" t="s">
        <v>44</v>
      </c>
      <c r="B22" s="33" t="s">
        <v>7</v>
      </c>
      <c r="C22" s="33"/>
      <c r="D22" s="7"/>
      <c r="E22" s="8"/>
      <c r="F22" s="16">
        <f>F23</f>
        <v>171.3</v>
      </c>
    </row>
    <row r="23" spans="1:6" ht="34.5" customHeight="1" x14ac:dyDescent="0.25">
      <c r="A23" s="11" t="s">
        <v>4</v>
      </c>
      <c r="B23" s="35" t="s">
        <v>8</v>
      </c>
      <c r="C23" s="35"/>
      <c r="D23" s="5"/>
      <c r="E23" s="9"/>
      <c r="F23" s="17">
        <f>F24</f>
        <v>171.3</v>
      </c>
    </row>
    <row r="24" spans="1:6" ht="81" customHeight="1" x14ac:dyDescent="0.25">
      <c r="A24" s="11" t="s">
        <v>57</v>
      </c>
      <c r="B24" s="35" t="s">
        <v>8</v>
      </c>
      <c r="C24" s="35"/>
      <c r="D24" s="5" t="s">
        <v>33</v>
      </c>
      <c r="E24" s="9"/>
      <c r="F24" s="17">
        <f>F25</f>
        <v>171.3</v>
      </c>
    </row>
    <row r="25" spans="1:6" ht="122.25" customHeight="1" x14ac:dyDescent="0.25">
      <c r="A25" s="11" t="s">
        <v>54</v>
      </c>
      <c r="B25" s="35" t="s">
        <v>8</v>
      </c>
      <c r="C25" s="35"/>
      <c r="D25" s="5" t="s">
        <v>34</v>
      </c>
      <c r="E25" s="9"/>
      <c r="F25" s="17">
        <f>F26</f>
        <v>171.3</v>
      </c>
    </row>
    <row r="26" spans="1:6" ht="33.75" customHeight="1" x14ac:dyDescent="0.25">
      <c r="A26" s="11" t="s">
        <v>27</v>
      </c>
      <c r="B26" s="35" t="s">
        <v>8</v>
      </c>
      <c r="C26" s="35"/>
      <c r="D26" s="5" t="s">
        <v>42</v>
      </c>
      <c r="E26" s="9"/>
      <c r="F26" s="17">
        <f>F27</f>
        <v>171.3</v>
      </c>
    </row>
    <row r="27" spans="1:6" ht="58.5" customHeight="1" x14ac:dyDescent="0.25">
      <c r="A27" s="11" t="s">
        <v>24</v>
      </c>
      <c r="B27" s="35" t="s">
        <v>8</v>
      </c>
      <c r="C27" s="35"/>
      <c r="D27" s="5" t="s">
        <v>43</v>
      </c>
      <c r="E27" s="9"/>
      <c r="F27" s="17">
        <f>F28+F29</f>
        <v>171.3</v>
      </c>
    </row>
    <row r="28" spans="1:6" ht="102.75" customHeight="1" x14ac:dyDescent="0.25">
      <c r="A28" s="11" t="s">
        <v>15</v>
      </c>
      <c r="B28" s="35" t="s">
        <v>8</v>
      </c>
      <c r="C28" s="35"/>
      <c r="D28" s="5" t="s">
        <v>43</v>
      </c>
      <c r="E28" s="9">
        <v>100</v>
      </c>
      <c r="F28" s="17">
        <v>161.30000000000001</v>
      </c>
    </row>
    <row r="29" spans="1:6" ht="49.5" customHeight="1" x14ac:dyDescent="0.25">
      <c r="A29" s="11" t="s">
        <v>14</v>
      </c>
      <c r="B29" s="35" t="s">
        <v>8</v>
      </c>
      <c r="C29" s="35"/>
      <c r="D29" s="5" t="s">
        <v>43</v>
      </c>
      <c r="E29" s="9">
        <v>200</v>
      </c>
      <c r="F29" s="17">
        <v>10</v>
      </c>
    </row>
    <row r="30" spans="1:6" ht="37.5" customHeight="1" x14ac:dyDescent="0.25">
      <c r="A30" s="10" t="s">
        <v>45</v>
      </c>
      <c r="B30" s="33" t="s">
        <v>9</v>
      </c>
      <c r="C30" s="33"/>
      <c r="D30" s="7"/>
      <c r="E30" s="8"/>
      <c r="F30" s="16">
        <f t="shared" ref="F30:F35" si="0">F31</f>
        <v>500</v>
      </c>
    </row>
    <row r="31" spans="1:6" ht="49.5" customHeight="1" x14ac:dyDescent="0.25">
      <c r="A31" s="11" t="s">
        <v>11</v>
      </c>
      <c r="B31" s="35" t="s">
        <v>12</v>
      </c>
      <c r="C31" s="35"/>
      <c r="D31" s="5"/>
      <c r="E31" s="9"/>
      <c r="F31" s="17">
        <f t="shared" si="0"/>
        <v>500</v>
      </c>
    </row>
    <row r="32" spans="1:6" ht="78.75" customHeight="1" x14ac:dyDescent="0.25">
      <c r="A32" s="11" t="s">
        <v>58</v>
      </c>
      <c r="B32" s="35" t="s">
        <v>12</v>
      </c>
      <c r="C32" s="35"/>
      <c r="D32" s="5" t="s">
        <v>46</v>
      </c>
      <c r="E32" s="9"/>
      <c r="F32" s="17">
        <f t="shared" si="0"/>
        <v>500</v>
      </c>
    </row>
    <row r="33" spans="1:6" ht="63" customHeight="1" x14ac:dyDescent="0.25">
      <c r="A33" s="11" t="s">
        <v>48</v>
      </c>
      <c r="B33" s="35" t="s">
        <v>12</v>
      </c>
      <c r="C33" s="35"/>
      <c r="D33" s="5" t="s">
        <v>47</v>
      </c>
      <c r="E33" s="9"/>
      <c r="F33" s="17">
        <f t="shared" si="0"/>
        <v>500</v>
      </c>
    </row>
    <row r="34" spans="1:6" ht="65.25" customHeight="1" x14ac:dyDescent="0.25">
      <c r="A34" s="11" t="s">
        <v>55</v>
      </c>
      <c r="B34" s="35" t="s">
        <v>12</v>
      </c>
      <c r="C34" s="35"/>
      <c r="D34" s="5" t="s">
        <v>49</v>
      </c>
      <c r="E34" s="9"/>
      <c r="F34" s="17">
        <f t="shared" si="0"/>
        <v>500</v>
      </c>
    </row>
    <row r="35" spans="1:6" ht="102.75" customHeight="1" x14ac:dyDescent="0.25">
      <c r="A35" s="11" t="s">
        <v>51</v>
      </c>
      <c r="B35" s="35" t="s">
        <v>12</v>
      </c>
      <c r="C35" s="35"/>
      <c r="D35" s="5" t="s">
        <v>50</v>
      </c>
      <c r="E35" s="9"/>
      <c r="F35" s="17">
        <f t="shared" si="0"/>
        <v>500</v>
      </c>
    </row>
    <row r="36" spans="1:6" ht="61.5" customHeight="1" x14ac:dyDescent="0.25">
      <c r="A36" s="11" t="s">
        <v>25</v>
      </c>
      <c r="B36" s="35" t="s">
        <v>12</v>
      </c>
      <c r="C36" s="35"/>
      <c r="D36" s="5" t="s">
        <v>50</v>
      </c>
      <c r="E36" s="9">
        <v>200</v>
      </c>
      <c r="F36" s="17">
        <v>500</v>
      </c>
    </row>
  </sheetData>
  <mergeCells count="36">
    <mergeCell ref="D1:F1"/>
    <mergeCell ref="A1:C1"/>
    <mergeCell ref="B29:C29"/>
    <mergeCell ref="B27:C27"/>
    <mergeCell ref="B26:C26"/>
    <mergeCell ref="B28:C28"/>
    <mergeCell ref="B21:C21"/>
    <mergeCell ref="B14:C14"/>
    <mergeCell ref="B15:C15"/>
    <mergeCell ref="B18:C18"/>
    <mergeCell ref="B19:C19"/>
    <mergeCell ref="B20:C20"/>
    <mergeCell ref="B16:C16"/>
    <mergeCell ref="A2:F2"/>
    <mergeCell ref="B5:C5"/>
    <mergeCell ref="A3:F3"/>
    <mergeCell ref="B36:C36"/>
    <mergeCell ref="B24:C24"/>
    <mergeCell ref="B25:C25"/>
    <mergeCell ref="B35:C35"/>
    <mergeCell ref="B30:C30"/>
    <mergeCell ref="B31:C31"/>
    <mergeCell ref="B34:C34"/>
    <mergeCell ref="B32:C32"/>
    <mergeCell ref="B33:C33"/>
    <mergeCell ref="B22:C22"/>
    <mergeCell ref="B6:C6"/>
    <mergeCell ref="B7:C7"/>
    <mergeCell ref="B23:C23"/>
    <mergeCell ref="B12:C12"/>
    <mergeCell ref="B13:C13"/>
    <mergeCell ref="B11:C11"/>
    <mergeCell ref="B8:C8"/>
    <mergeCell ref="B9:C9"/>
    <mergeCell ref="B10:C10"/>
    <mergeCell ref="B17:C17"/>
  </mergeCells>
  <phoneticPr fontId="5" type="noConversion"/>
  <pageMargins left="1.1811023622047245" right="0.39370078740157483" top="0.78740157480314965" bottom="0.78740157480314965" header="0.51181102362204722" footer="0.51181102362204722"/>
  <pageSetup paperSize="9" scale="65" fitToHeight="3" orientation="portrait" r:id="rId1"/>
  <headerFooter alignWithMargins="0"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view="pageBreakPreview" zoomScale="80" zoomScaleNormal="70" zoomScaleSheetLayoutView="80" workbookViewId="0">
      <selection activeCell="E1" sqref="E1:G1"/>
    </sheetView>
  </sheetViews>
  <sheetFormatPr defaultColWidth="9.140625" defaultRowHeight="18.75" x14ac:dyDescent="0.3"/>
  <cols>
    <col min="1" max="1" width="70.140625" style="18" customWidth="1"/>
    <col min="2" max="2" width="8.140625" style="18" customWidth="1"/>
    <col min="3" max="3" width="5" style="18" customWidth="1"/>
    <col min="4" max="4" width="18.85546875" style="18" customWidth="1"/>
    <col min="5" max="5" width="10.28515625" style="18" customWidth="1"/>
    <col min="6" max="6" width="15.5703125" style="18" customWidth="1"/>
    <col min="7" max="7" width="15.42578125" style="18" customWidth="1"/>
    <col min="8" max="16384" width="9.140625" style="18"/>
  </cols>
  <sheetData>
    <row r="1" spans="1:12" ht="284.25" customHeight="1" x14ac:dyDescent="0.3">
      <c r="A1" s="51" t="s">
        <v>18</v>
      </c>
      <c r="B1" s="52"/>
      <c r="C1" s="52"/>
      <c r="D1" s="52"/>
      <c r="E1" s="45" t="s">
        <v>63</v>
      </c>
      <c r="F1" s="46"/>
      <c r="G1" s="47"/>
      <c r="L1" s="19"/>
    </row>
    <row r="2" spans="1:12" ht="97.5" customHeight="1" x14ac:dyDescent="0.3">
      <c r="A2" s="39" t="s">
        <v>60</v>
      </c>
      <c r="B2" s="39"/>
      <c r="C2" s="39"/>
      <c r="D2" s="39"/>
      <c r="E2" s="53"/>
      <c r="F2" s="46"/>
    </row>
    <row r="3" spans="1:12" x14ac:dyDescent="0.3">
      <c r="A3" s="43" t="s">
        <v>17</v>
      </c>
      <c r="B3" s="54"/>
      <c r="C3" s="54"/>
      <c r="D3" s="54"/>
      <c r="E3" s="54"/>
      <c r="F3" s="55"/>
    </row>
    <row r="4" spans="1:12" x14ac:dyDescent="0.3">
      <c r="A4" s="49" t="s">
        <v>16</v>
      </c>
      <c r="B4" s="49" t="s">
        <v>0</v>
      </c>
      <c r="C4" s="49" t="s">
        <v>1</v>
      </c>
      <c r="D4" s="49" t="s">
        <v>2</v>
      </c>
      <c r="E4" s="49" t="s">
        <v>3</v>
      </c>
      <c r="F4" s="42" t="s">
        <v>19</v>
      </c>
      <c r="G4" s="48"/>
    </row>
    <row r="5" spans="1:12" x14ac:dyDescent="0.3">
      <c r="A5" s="50"/>
      <c r="B5" s="50"/>
      <c r="C5" s="50"/>
      <c r="D5" s="50"/>
      <c r="E5" s="50"/>
      <c r="F5" s="8" t="s">
        <v>61</v>
      </c>
      <c r="G5" s="22" t="s">
        <v>62</v>
      </c>
    </row>
    <row r="6" spans="1:12" x14ac:dyDescent="0.3">
      <c r="A6" s="8">
        <v>1</v>
      </c>
      <c r="B6" s="42">
        <v>2</v>
      </c>
      <c r="C6" s="42"/>
      <c r="D6" s="8">
        <v>3</v>
      </c>
      <c r="E6" s="8">
        <v>4</v>
      </c>
      <c r="F6" s="21">
        <v>5</v>
      </c>
      <c r="G6" s="22">
        <v>6</v>
      </c>
    </row>
    <row r="7" spans="1:12" x14ac:dyDescent="0.3">
      <c r="A7" s="6" t="s">
        <v>32</v>
      </c>
      <c r="B7" s="34"/>
      <c r="C7" s="34"/>
      <c r="D7" s="6"/>
      <c r="E7" s="3"/>
      <c r="F7" s="25">
        <f>F8+F23+F31+F38</f>
        <v>3496.5999999999995</v>
      </c>
      <c r="G7" s="25">
        <f>G8+G23+G31+G38</f>
        <v>3496.6</v>
      </c>
    </row>
    <row r="8" spans="1:12" ht="21.75" customHeight="1" x14ac:dyDescent="0.3">
      <c r="A8" s="10" t="s">
        <v>20</v>
      </c>
      <c r="B8" s="33" t="s">
        <v>5</v>
      </c>
      <c r="C8" s="33"/>
      <c r="D8" s="8"/>
      <c r="E8" s="8"/>
      <c r="F8" s="26">
        <f>F9+F15</f>
        <v>2738.7</v>
      </c>
      <c r="G8" s="26">
        <f>G9+G15</f>
        <v>2668.5</v>
      </c>
    </row>
    <row r="9" spans="1:12" ht="60" customHeight="1" x14ac:dyDescent="0.3">
      <c r="A9" s="11" t="s">
        <v>21</v>
      </c>
      <c r="B9" s="35" t="s">
        <v>26</v>
      </c>
      <c r="C9" s="35"/>
      <c r="D9" s="5"/>
      <c r="E9" s="9"/>
      <c r="F9" s="27">
        <f t="shared" ref="F9:G13" si="0">F10</f>
        <v>858.3</v>
      </c>
      <c r="G9" s="27">
        <f t="shared" si="0"/>
        <v>858.3</v>
      </c>
    </row>
    <row r="10" spans="1:12" ht="106.5" customHeight="1" x14ac:dyDescent="0.3">
      <c r="A10" s="11" t="s">
        <v>57</v>
      </c>
      <c r="B10" s="35" t="s">
        <v>26</v>
      </c>
      <c r="C10" s="35"/>
      <c r="D10" s="5" t="s">
        <v>33</v>
      </c>
      <c r="E10" s="9"/>
      <c r="F10" s="27">
        <f t="shared" si="0"/>
        <v>858.3</v>
      </c>
      <c r="G10" s="27">
        <f t="shared" si="0"/>
        <v>858.3</v>
      </c>
    </row>
    <row r="11" spans="1:12" ht="124.5" customHeight="1" x14ac:dyDescent="0.3">
      <c r="A11" s="11" t="s">
        <v>54</v>
      </c>
      <c r="B11" s="35" t="s">
        <v>26</v>
      </c>
      <c r="C11" s="35"/>
      <c r="D11" s="5" t="s">
        <v>34</v>
      </c>
      <c r="E11" s="9"/>
      <c r="F11" s="27">
        <f t="shared" si="0"/>
        <v>858.3</v>
      </c>
      <c r="G11" s="27">
        <f t="shared" si="0"/>
        <v>858.3</v>
      </c>
    </row>
    <row r="12" spans="1:12" ht="58.5" customHeight="1" x14ac:dyDescent="0.3">
      <c r="A12" s="11" t="s">
        <v>36</v>
      </c>
      <c r="B12" s="35" t="s">
        <v>26</v>
      </c>
      <c r="C12" s="35"/>
      <c r="D12" s="5" t="s">
        <v>35</v>
      </c>
      <c r="E12" s="9"/>
      <c r="F12" s="27">
        <f t="shared" si="0"/>
        <v>858.3</v>
      </c>
      <c r="G12" s="27">
        <f t="shared" si="0"/>
        <v>858.3</v>
      </c>
    </row>
    <row r="13" spans="1:12" ht="33" customHeight="1" x14ac:dyDescent="0.3">
      <c r="A13" s="11" t="s">
        <v>22</v>
      </c>
      <c r="B13" s="35" t="s">
        <v>26</v>
      </c>
      <c r="C13" s="35"/>
      <c r="D13" s="5" t="s">
        <v>37</v>
      </c>
      <c r="E13" s="9"/>
      <c r="F13" s="27">
        <f t="shared" si="0"/>
        <v>858.3</v>
      </c>
      <c r="G13" s="27">
        <f t="shared" si="0"/>
        <v>858.3</v>
      </c>
    </row>
    <row r="14" spans="1:12" ht="104.25" customHeight="1" x14ac:dyDescent="0.3">
      <c r="A14" s="11" t="s">
        <v>38</v>
      </c>
      <c r="B14" s="35" t="s">
        <v>26</v>
      </c>
      <c r="C14" s="35"/>
      <c r="D14" s="5" t="s">
        <v>37</v>
      </c>
      <c r="E14" s="9">
        <v>100</v>
      </c>
      <c r="F14" s="17">
        <v>858.3</v>
      </c>
      <c r="G14" s="17">
        <v>858.3</v>
      </c>
    </row>
    <row r="15" spans="1:12" ht="71.25" customHeight="1" x14ac:dyDescent="0.3">
      <c r="A15" s="11" t="s">
        <v>10</v>
      </c>
      <c r="B15" s="38" t="s">
        <v>6</v>
      </c>
      <c r="C15" s="38"/>
      <c r="D15" s="5"/>
      <c r="E15" s="9"/>
      <c r="F15" s="27">
        <f>F16</f>
        <v>1880.4</v>
      </c>
      <c r="G15" s="27">
        <f>G16</f>
        <v>1810.2</v>
      </c>
    </row>
    <row r="16" spans="1:12" ht="87" customHeight="1" x14ac:dyDescent="0.3">
      <c r="A16" s="11" t="s">
        <v>57</v>
      </c>
      <c r="B16" s="35" t="s">
        <v>6</v>
      </c>
      <c r="C16" s="35"/>
      <c r="D16" s="5" t="s">
        <v>33</v>
      </c>
      <c r="E16" s="9"/>
      <c r="F16" s="27">
        <f>F19</f>
        <v>1880.4</v>
      </c>
      <c r="G16" s="27">
        <f>G19</f>
        <v>1810.2</v>
      </c>
    </row>
    <row r="17" spans="1:7" ht="123" customHeight="1" x14ac:dyDescent="0.3">
      <c r="A17" s="11" t="s">
        <v>54</v>
      </c>
      <c r="B17" s="35" t="s">
        <v>6</v>
      </c>
      <c r="C17" s="35"/>
      <c r="D17" s="5" t="s">
        <v>34</v>
      </c>
      <c r="E17" s="9"/>
      <c r="F17" s="27">
        <f>F18</f>
        <v>1880.4</v>
      </c>
      <c r="G17" s="27">
        <f>G18</f>
        <v>1810.2</v>
      </c>
    </row>
    <row r="18" spans="1:7" ht="44.25" customHeight="1" x14ac:dyDescent="0.3">
      <c r="A18" s="11" t="s">
        <v>36</v>
      </c>
      <c r="B18" s="35" t="s">
        <v>6</v>
      </c>
      <c r="C18" s="35"/>
      <c r="D18" s="5" t="s">
        <v>35</v>
      </c>
      <c r="E18" s="9"/>
      <c r="F18" s="27">
        <f>F19</f>
        <v>1880.4</v>
      </c>
      <c r="G18" s="27">
        <f>G19</f>
        <v>1810.2</v>
      </c>
    </row>
    <row r="19" spans="1:7" ht="19.5" customHeight="1" x14ac:dyDescent="0.3">
      <c r="A19" s="11" t="s">
        <v>23</v>
      </c>
      <c r="B19" s="35" t="s">
        <v>6</v>
      </c>
      <c r="C19" s="35"/>
      <c r="D19" s="5" t="s">
        <v>39</v>
      </c>
      <c r="E19" s="9"/>
      <c r="F19" s="27">
        <f>F20+F21+F22</f>
        <v>1880.4</v>
      </c>
      <c r="G19" s="27">
        <f>G20+G21+G22</f>
        <v>1810.2</v>
      </c>
    </row>
    <row r="20" spans="1:7" ht="80.25" customHeight="1" x14ac:dyDescent="0.3">
      <c r="A20" s="11" t="s">
        <v>15</v>
      </c>
      <c r="B20" s="35" t="s">
        <v>6</v>
      </c>
      <c r="C20" s="35"/>
      <c r="D20" s="5" t="s">
        <v>39</v>
      </c>
      <c r="E20" s="9">
        <v>100</v>
      </c>
      <c r="F20" s="17">
        <v>1599.7</v>
      </c>
      <c r="G20" s="17">
        <v>1599.7</v>
      </c>
    </row>
    <row r="21" spans="1:7" ht="45.75" customHeight="1" x14ac:dyDescent="0.3">
      <c r="A21" s="11" t="s">
        <v>40</v>
      </c>
      <c r="B21" s="35" t="s">
        <v>6</v>
      </c>
      <c r="C21" s="35"/>
      <c r="D21" s="5" t="s">
        <v>39</v>
      </c>
      <c r="E21" s="9">
        <v>200</v>
      </c>
      <c r="F21" s="17">
        <v>278.5</v>
      </c>
      <c r="G21" s="17">
        <v>208.3</v>
      </c>
    </row>
    <row r="22" spans="1:7" ht="25.5" customHeight="1" x14ac:dyDescent="0.3">
      <c r="A22" s="11" t="s">
        <v>13</v>
      </c>
      <c r="B22" s="35" t="s">
        <v>6</v>
      </c>
      <c r="C22" s="35"/>
      <c r="D22" s="5" t="s">
        <v>39</v>
      </c>
      <c r="E22" s="9">
        <v>800</v>
      </c>
      <c r="F22" s="24">
        <v>2.2000000000000002</v>
      </c>
      <c r="G22" s="24">
        <v>2.2000000000000002</v>
      </c>
    </row>
    <row r="23" spans="1:7" s="20" customFormat="1" ht="27" customHeight="1" x14ac:dyDescent="0.3">
      <c r="A23" s="10" t="s">
        <v>44</v>
      </c>
      <c r="B23" s="33" t="s">
        <v>7</v>
      </c>
      <c r="C23" s="33"/>
      <c r="D23" s="7"/>
      <c r="E23" s="8"/>
      <c r="F23" s="26">
        <f t="shared" ref="F23:G27" si="1">F24</f>
        <v>187.70000000000002</v>
      </c>
      <c r="G23" s="26">
        <f t="shared" si="1"/>
        <v>187.70000000000002</v>
      </c>
    </row>
    <row r="24" spans="1:7" ht="25.5" customHeight="1" x14ac:dyDescent="0.3">
      <c r="A24" s="11" t="s">
        <v>4</v>
      </c>
      <c r="B24" s="35" t="s">
        <v>8</v>
      </c>
      <c r="C24" s="35"/>
      <c r="D24" s="5"/>
      <c r="E24" s="9"/>
      <c r="F24" s="27">
        <f t="shared" si="1"/>
        <v>187.70000000000002</v>
      </c>
      <c r="G24" s="27">
        <f t="shared" si="1"/>
        <v>187.70000000000002</v>
      </c>
    </row>
    <row r="25" spans="1:7" ht="75.75" customHeight="1" x14ac:dyDescent="0.3">
      <c r="A25" s="11" t="s">
        <v>57</v>
      </c>
      <c r="B25" s="35" t="s">
        <v>8</v>
      </c>
      <c r="C25" s="35"/>
      <c r="D25" s="5" t="s">
        <v>33</v>
      </c>
      <c r="E25" s="9"/>
      <c r="F25" s="27">
        <f t="shared" si="1"/>
        <v>187.70000000000002</v>
      </c>
      <c r="G25" s="27">
        <f t="shared" si="1"/>
        <v>187.70000000000002</v>
      </c>
    </row>
    <row r="26" spans="1:7" ht="115.5" customHeight="1" x14ac:dyDescent="0.3">
      <c r="A26" s="11" t="s">
        <v>54</v>
      </c>
      <c r="B26" s="35" t="s">
        <v>8</v>
      </c>
      <c r="C26" s="35"/>
      <c r="D26" s="5" t="s">
        <v>34</v>
      </c>
      <c r="E26" s="9"/>
      <c r="F26" s="27">
        <f>F27</f>
        <v>187.70000000000002</v>
      </c>
      <c r="G26" s="27">
        <f>G27</f>
        <v>187.70000000000002</v>
      </c>
    </row>
    <row r="27" spans="1:7" ht="31.5" customHeight="1" x14ac:dyDescent="0.3">
      <c r="A27" s="11" t="s">
        <v>27</v>
      </c>
      <c r="B27" s="35" t="s">
        <v>8</v>
      </c>
      <c r="C27" s="35"/>
      <c r="D27" s="5" t="s">
        <v>42</v>
      </c>
      <c r="E27" s="9"/>
      <c r="F27" s="27">
        <f t="shared" si="1"/>
        <v>187.70000000000002</v>
      </c>
      <c r="G27" s="27">
        <f t="shared" si="1"/>
        <v>187.70000000000002</v>
      </c>
    </row>
    <row r="28" spans="1:7" ht="56.25" x14ac:dyDescent="0.3">
      <c r="A28" s="11" t="s">
        <v>24</v>
      </c>
      <c r="B28" s="35" t="s">
        <v>8</v>
      </c>
      <c r="C28" s="35"/>
      <c r="D28" s="5" t="s">
        <v>43</v>
      </c>
      <c r="E28" s="9"/>
      <c r="F28" s="27">
        <f>F29+F30</f>
        <v>187.70000000000002</v>
      </c>
      <c r="G28" s="27">
        <f>G29+G30</f>
        <v>187.70000000000002</v>
      </c>
    </row>
    <row r="29" spans="1:7" ht="82.5" customHeight="1" x14ac:dyDescent="0.3">
      <c r="A29" s="11" t="s">
        <v>15</v>
      </c>
      <c r="B29" s="35" t="s">
        <v>8</v>
      </c>
      <c r="C29" s="35"/>
      <c r="D29" s="5" t="s">
        <v>43</v>
      </c>
      <c r="E29" s="9">
        <v>100</v>
      </c>
      <c r="F29" s="27">
        <v>175.8</v>
      </c>
      <c r="G29" s="27">
        <v>175.8</v>
      </c>
    </row>
    <row r="30" spans="1:7" x14ac:dyDescent="0.3">
      <c r="A30" s="11" t="s">
        <v>14</v>
      </c>
      <c r="B30" s="35" t="s">
        <v>8</v>
      </c>
      <c r="C30" s="35"/>
      <c r="D30" s="5" t="s">
        <v>43</v>
      </c>
      <c r="E30" s="9">
        <v>200</v>
      </c>
      <c r="F30" s="27">
        <v>11.9</v>
      </c>
      <c r="G30" s="27">
        <v>11.9</v>
      </c>
    </row>
    <row r="31" spans="1:7" s="20" customFormat="1" x14ac:dyDescent="0.3">
      <c r="A31" s="10" t="s">
        <v>45</v>
      </c>
      <c r="B31" s="33" t="s">
        <v>9</v>
      </c>
      <c r="C31" s="33"/>
      <c r="D31" s="30"/>
      <c r="E31" s="32"/>
      <c r="F31" s="16">
        <f t="shared" ref="F31:G36" si="2">F32</f>
        <v>500</v>
      </c>
      <c r="G31" s="16">
        <f t="shared" si="2"/>
        <v>500</v>
      </c>
    </row>
    <row r="32" spans="1:7" ht="37.5" x14ac:dyDescent="0.3">
      <c r="A32" s="11" t="s">
        <v>11</v>
      </c>
      <c r="B32" s="35" t="s">
        <v>12</v>
      </c>
      <c r="C32" s="35"/>
      <c r="D32" s="29"/>
      <c r="E32" s="31"/>
      <c r="F32" s="17">
        <f t="shared" si="2"/>
        <v>500</v>
      </c>
      <c r="G32" s="17">
        <f t="shared" si="2"/>
        <v>500</v>
      </c>
    </row>
    <row r="33" spans="1:7" ht="75" x14ac:dyDescent="0.3">
      <c r="A33" s="11" t="s">
        <v>58</v>
      </c>
      <c r="B33" s="35" t="s">
        <v>12</v>
      </c>
      <c r="C33" s="35"/>
      <c r="D33" s="29" t="s">
        <v>46</v>
      </c>
      <c r="E33" s="31"/>
      <c r="F33" s="17">
        <f t="shared" si="2"/>
        <v>500</v>
      </c>
      <c r="G33" s="17">
        <f t="shared" si="2"/>
        <v>500</v>
      </c>
    </row>
    <row r="34" spans="1:7" ht="37.5" customHeight="1" x14ac:dyDescent="0.3">
      <c r="A34" s="11" t="s">
        <v>48</v>
      </c>
      <c r="B34" s="35" t="s">
        <v>12</v>
      </c>
      <c r="C34" s="35"/>
      <c r="D34" s="29" t="s">
        <v>47</v>
      </c>
      <c r="E34" s="31"/>
      <c r="F34" s="17">
        <f t="shared" si="2"/>
        <v>500</v>
      </c>
      <c r="G34" s="17">
        <f t="shared" si="2"/>
        <v>500</v>
      </c>
    </row>
    <row r="35" spans="1:7" ht="37.5" x14ac:dyDescent="0.3">
      <c r="A35" s="11" t="s">
        <v>55</v>
      </c>
      <c r="B35" s="35" t="s">
        <v>12</v>
      </c>
      <c r="C35" s="35"/>
      <c r="D35" s="29" t="s">
        <v>49</v>
      </c>
      <c r="E35" s="31"/>
      <c r="F35" s="17">
        <f t="shared" si="2"/>
        <v>500</v>
      </c>
      <c r="G35" s="17">
        <f t="shared" si="2"/>
        <v>500</v>
      </c>
    </row>
    <row r="36" spans="1:7" ht="93.75" x14ac:dyDescent="0.3">
      <c r="A36" s="11" t="s">
        <v>51</v>
      </c>
      <c r="B36" s="35" t="s">
        <v>12</v>
      </c>
      <c r="C36" s="35"/>
      <c r="D36" s="29" t="s">
        <v>50</v>
      </c>
      <c r="E36" s="31"/>
      <c r="F36" s="17">
        <f t="shared" si="2"/>
        <v>500</v>
      </c>
      <c r="G36" s="17">
        <f t="shared" si="2"/>
        <v>500</v>
      </c>
    </row>
    <row r="37" spans="1:7" ht="18.75" customHeight="1" x14ac:dyDescent="0.3">
      <c r="A37" s="11" t="s">
        <v>25</v>
      </c>
      <c r="B37" s="35" t="s">
        <v>12</v>
      </c>
      <c r="C37" s="35"/>
      <c r="D37" s="29" t="s">
        <v>50</v>
      </c>
      <c r="E37" s="31">
        <v>200</v>
      </c>
      <c r="F37" s="17">
        <v>500</v>
      </c>
      <c r="G37" s="17">
        <v>500</v>
      </c>
    </row>
    <row r="38" spans="1:7" s="13" customFormat="1" ht="24" customHeight="1" x14ac:dyDescent="0.3">
      <c r="A38" s="10" t="s">
        <v>56</v>
      </c>
      <c r="B38" s="58" t="s">
        <v>30</v>
      </c>
      <c r="C38" s="59"/>
      <c r="D38" s="7"/>
      <c r="E38" s="8"/>
      <c r="F38" s="26">
        <f t="shared" ref="F38:G40" si="3">F39</f>
        <v>70.2</v>
      </c>
      <c r="G38" s="26">
        <f t="shared" si="3"/>
        <v>140.4</v>
      </c>
    </row>
    <row r="39" spans="1:7" s="12" customFormat="1" ht="24.75" customHeight="1" x14ac:dyDescent="0.3">
      <c r="A39" s="14" t="s">
        <v>29</v>
      </c>
      <c r="B39" s="56">
        <v>9900</v>
      </c>
      <c r="C39" s="57"/>
      <c r="D39" s="23" t="s">
        <v>52</v>
      </c>
      <c r="E39" s="23"/>
      <c r="F39" s="27">
        <f t="shared" si="3"/>
        <v>70.2</v>
      </c>
      <c r="G39" s="27">
        <f t="shared" si="3"/>
        <v>140.4</v>
      </c>
    </row>
    <row r="40" spans="1:7" s="12" customFormat="1" ht="24.75" customHeight="1" x14ac:dyDescent="0.3">
      <c r="A40" s="14" t="s">
        <v>28</v>
      </c>
      <c r="B40" s="56">
        <v>9999</v>
      </c>
      <c r="C40" s="57"/>
      <c r="D40" s="23" t="s">
        <v>53</v>
      </c>
      <c r="E40" s="23"/>
      <c r="F40" s="27">
        <f t="shared" si="3"/>
        <v>70.2</v>
      </c>
      <c r="G40" s="27">
        <f t="shared" si="3"/>
        <v>140.4</v>
      </c>
    </row>
    <row r="41" spans="1:7" s="12" customFormat="1" ht="24.75" customHeight="1" x14ac:dyDescent="0.3">
      <c r="A41" s="14" t="s">
        <v>31</v>
      </c>
      <c r="B41" s="56">
        <v>9999</v>
      </c>
      <c r="C41" s="57"/>
      <c r="D41" s="23" t="s">
        <v>53</v>
      </c>
      <c r="E41" s="23">
        <v>900</v>
      </c>
      <c r="F41" s="28">
        <v>70.2</v>
      </c>
      <c r="G41" s="28">
        <v>140.4</v>
      </c>
    </row>
  </sheetData>
  <mergeCells count="46">
    <mergeCell ref="B29:C29"/>
    <mergeCell ref="B30:C30"/>
    <mergeCell ref="B38:C38"/>
    <mergeCell ref="B39:C39"/>
    <mergeCell ref="B40:C40"/>
    <mergeCell ref="B31:C31"/>
    <mergeCell ref="B41:C41"/>
    <mergeCell ref="B36:C36"/>
    <mergeCell ref="B37:C37"/>
    <mergeCell ref="B32:C32"/>
    <mergeCell ref="B33:C33"/>
    <mergeCell ref="B34:C34"/>
    <mergeCell ref="B35:C35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24:C24"/>
    <mergeCell ref="B18:C18"/>
    <mergeCell ref="A3:F3"/>
    <mergeCell ref="B6:C6"/>
    <mergeCell ref="B7:C7"/>
    <mergeCell ref="A4:A5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E1:G1"/>
    <mergeCell ref="F4:G4"/>
    <mergeCell ref="B4:B5"/>
    <mergeCell ref="C4:C5"/>
    <mergeCell ref="D4:D5"/>
    <mergeCell ref="E4:E5"/>
    <mergeCell ref="A1:D1"/>
    <mergeCell ref="A2:F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3</vt:lpstr>
      <vt:lpstr>3.1.</vt:lpstr>
      <vt:lpstr>'3'!Заголовки_для_печати</vt:lpstr>
      <vt:lpstr>'3'!Область_печати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Guzel</cp:lastModifiedBy>
  <cp:lastPrinted>2022-12-24T10:03:11Z</cp:lastPrinted>
  <dcterms:created xsi:type="dcterms:W3CDTF">1996-10-08T23:32:33Z</dcterms:created>
  <dcterms:modified xsi:type="dcterms:W3CDTF">2024-11-12T04:24:06Z</dcterms:modified>
</cp:coreProperties>
</file>